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8P1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'DATA'!$A$1:$D$266</definedName>
    <definedName name="DepKodas">'Istaiga'!$B$8</definedName>
    <definedName name="DepPavadinimas">'Istaiga'!$B$9</definedName>
    <definedName name="Dir">'Istaiga'!$B$10</definedName>
    <definedName name="Forma">'F_8P1'!$B$1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'F_8P1'!$C$1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'F_8P1'!$D$2</definedName>
    <definedName name="Metai">'F_8P1'!$C$2</definedName>
    <definedName name="MinKodas">'Istaiga'!$B$6</definedName>
    <definedName name="MinPavadinimas">'Istaiga'!$B$7</definedName>
    <definedName name="Parametrai">'DATA'!$F$1:$N$2</definedName>
    <definedName name="_xlnm.Print_Area" localSheetId="0">'F_8P1'!$A$1:$U$50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'F_8P1'!$A$1</definedName>
  </definedNames>
  <calcPr fullCalcOnLoad="1" fullPrecision="0"/>
</workbook>
</file>

<file path=xl/sharedStrings.xml><?xml version="1.0" encoding="utf-8"?>
<sst xmlns="http://schemas.openxmlformats.org/spreadsheetml/2006/main" count="1753" uniqueCount="482">
  <si>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</si>
  <si>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</si>
  <si>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</si>
  <si>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</si>
  <si>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</si>
  <si>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</si>
  <si>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</si>
  <si>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</si>
  <si>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</si>
  <si>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</si>
  <si>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</si>
  <si>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</si>
  <si>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</si>
  <si>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</si>
  <si>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</si>
  <si>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</si>
  <si>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</si>
  <si>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</si>
  <si>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</si>
  <si>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</si>
  <si>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</si>
  <si>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</si>
  <si>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</si>
  <si>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</si>
  <si>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</si>
  <si>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</si>
  <si>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</si>
  <si>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</si>
  <si>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</si>
  <si>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</si>
  <si>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</si>
  <si>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</si>
  <si>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</si>
  <si>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</si>
  <si>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</si>
  <si>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</si>
  <si>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</si>
  <si>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1 priedas</t>
  </si>
  <si>
    <t>3</t>
  </si>
  <si>
    <t>4</t>
  </si>
  <si>
    <t>5</t>
  </si>
  <si>
    <t>8</t>
  </si>
  <si>
    <t>1.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</si>
  <si>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</si>
  <si>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</si>
  <si>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</si>
  <si>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</si>
  <si>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</si>
  <si>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</si>
  <si>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</si>
  <si>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</si>
  <si>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</si>
  <si>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5.</t>
  </si>
  <si>
    <t>6.</t>
  </si>
  <si>
    <t>7.</t>
  </si>
  <si>
    <t>8.</t>
  </si>
  <si>
    <t>3.3.</t>
  </si>
  <si>
    <t>3.4.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</si>
  <si>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</si>
  <si>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</si>
  <si>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</si>
  <si>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</si>
  <si>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</si>
  <si>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</si>
  <si>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</si>
  <si>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</si>
  <si>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</si>
  <si>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</si>
  <si>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9</t>
  </si>
  <si>
    <t>10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</si>
  <si>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</si>
  <si>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</si>
  <si>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</si>
  <si>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</si>
  <si>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</si>
  <si>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</si>
  <si>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</si>
  <si>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</si>
  <si>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</si>
  <si>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Ilgalaikis materialusis ir biologinis turtas, skirtas parduoti</t>
  </si>
  <si>
    <t>Iš viso</t>
  </si>
  <si>
    <t>Atsargų įsigijimo vertė ataskaitinio laikotarpio pradžioje</t>
  </si>
  <si>
    <t>Įsigyta atsargų per ataskaitinį laikotarpį: (2.1+2.2)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</si>
  <si>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</si>
  <si>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</si>
  <si>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</si>
  <si>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</si>
  <si>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</si>
  <si>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</si>
  <si>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</si>
  <si>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</si>
  <si>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</si>
  <si>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</si>
  <si>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</si>
  <si>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 xml:space="preserve">Atsargų nuvertėjimas per ataskaitinį laikotarpį </t>
  </si>
  <si>
    <t>Atsargų nuvertėjimo atkūrimo per ataskaitinį laikotarpį suma</t>
  </si>
  <si>
    <t>Per ataskaitinį laikotarpį parduotų, perleistų (paskirstytų), sunaudotų ir nurašytų atsargų nuvertėjimas (10.1+10.2+10.3+10.4)</t>
  </si>
  <si>
    <t>Atsargų nuvertėjimas ataskaitinio laikotarpio pabaigoje (6+7+8-9-10+/-11)</t>
  </si>
  <si>
    <t>Atsargų balansinė vertė ataskaitinio laikotarpio pabaigoje (5-12)</t>
  </si>
  <si>
    <t>Atsargų balansinė vertė ataskaitinio laikotarpio pradžioje (1-6)</t>
  </si>
  <si>
    <t>8-iojo VSAFAS „Atsargos“</t>
  </si>
  <si>
    <t>* Reikšmingos sumos turi būti detalizuojamos aiškinamojo rašto tekste.</t>
  </si>
  <si>
    <t>VSAFAS 8P1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</si>
  <si>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</si>
  <si>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</si>
  <si>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</si>
  <si>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</si>
  <si>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</si>
  <si>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</si>
  <si>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</si>
  <si>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</si>
  <si>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</si>
  <si>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</si>
  <si>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</si>
  <si>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</si>
  <si>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</si>
  <si>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</si>
  <si>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</si>
  <si>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PAGAL                    </t>
  </si>
  <si>
    <t xml:space="preserve">         Įstaigos kodas</t>
  </si>
  <si>
    <t>F_8P1</t>
  </si>
  <si>
    <t>ATSARGŲ VERTĖS PASIKEITIMAS PER ATASKAITINĮ LAIKOTARPĮ*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</si>
  <si>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</si>
  <si>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</si>
  <si>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</si>
  <si>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</si>
  <si>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</si>
  <si>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</si>
  <si>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</si>
  <si>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</si>
  <si>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</si>
  <si>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</si>
  <si>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</si>
  <si>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</si>
  <si>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</si>
  <si>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</si>
  <si>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'F_8P1'!$C$2</t>
  </si>
  <si>
    <t>'F_8P1'!$D$2</t>
  </si>
  <si>
    <t>'F_8P1'!$A$4</t>
  </si>
  <si>
    <t>'F_8P1'!$A$6</t>
  </si>
  <si>
    <t>'F_8P1'!$C$14</t>
  </si>
  <si>
    <t>'F_8P1'!$E$14</t>
  </si>
  <si>
    <t>'F_8P1'!$G$14</t>
  </si>
  <si>
    <t>'F_8P1'!$Q$14</t>
  </si>
  <si>
    <t>'F_8P1'!$S$14</t>
  </si>
  <si>
    <t>'F_8P1'!$B$15</t>
  </si>
  <si>
    <t>'F_8P1'!$I$15</t>
  </si>
  <si>
    <t>'F_8P1'!$K$15</t>
  </si>
  <si>
    <t>'F_8P1'!$M$15</t>
  </si>
  <si>
    <t>'F_8P1'!$O$15</t>
  </si>
  <si>
    <t>'F_8P1'!$B$16</t>
  </si>
  <si>
    <t>'F_8P1'!$C$16</t>
  </si>
  <si>
    <t>'F_8P1'!$E$16</t>
  </si>
  <si>
    <t>'F_8P1'!$G$16</t>
  </si>
  <si>
    <t>'F_8P1'!$I$16</t>
  </si>
  <si>
    <t>'F_8P1'!$K$16</t>
  </si>
  <si>
    <t>'F_8P1'!$M$16</t>
  </si>
  <si>
    <t>'F_8P1'!$O$16</t>
  </si>
  <si>
    <t>'F_8P1'!$Q$16</t>
  </si>
  <si>
    <t>'F_8P1'!$S$16</t>
  </si>
  <si>
    <t>'F_8P1'!$B$17</t>
  </si>
  <si>
    <t>'F_8P1'!$C$17</t>
  </si>
  <si>
    <t>'F_8P1'!$E$17</t>
  </si>
  <si>
    <t>'F_8P1'!$G$17</t>
  </si>
  <si>
    <t>'F_8P1'!$I$17</t>
  </si>
  <si>
    <t>'F_8P1'!$K$17</t>
  </si>
  <si>
    <t>'F_8P1'!$M$17</t>
  </si>
  <si>
    <t>'F_8P1'!$O$17</t>
  </si>
  <si>
    <t>'F_8P1'!$Q$17</t>
  </si>
  <si>
    <t>'F_8P1'!$S$17</t>
  </si>
  <si>
    <t>'F_8P1'!$B$18</t>
  </si>
  <si>
    <t>'F_8P1'!$C$18</t>
  </si>
  <si>
    <t>'F_8P1'!$E$18</t>
  </si>
  <si>
    <t>'F_8P1'!$G$18</t>
  </si>
  <si>
    <t>'F_8P1'!$I$18</t>
  </si>
  <si>
    <t>'F_8P1'!$K$18</t>
  </si>
  <si>
    <t>'F_8P1'!$M$18</t>
  </si>
  <si>
    <t>'F_8P1'!$O$18</t>
  </si>
  <si>
    <t>'F_8P1'!$Q$18</t>
  </si>
  <si>
    <t>'F_8P1'!$S$18</t>
  </si>
  <si>
    <t>'F_8P1'!$B$19</t>
  </si>
  <si>
    <t>'F_8P1'!$C$19</t>
  </si>
  <si>
    <t>'F_8P1'!$E$19</t>
  </si>
  <si>
    <t>'F_8P1'!$G$19</t>
  </si>
  <si>
    <t>'F_8P1'!$I$19</t>
  </si>
  <si>
    <t>'F_8P1'!$K$19</t>
  </si>
  <si>
    <t>'F_8P1'!$M$19</t>
  </si>
  <si>
    <t>'F_8P1'!$O$19</t>
  </si>
  <si>
    <t>'F_8P1'!$Q$19</t>
  </si>
  <si>
    <t>'F_8P1'!$S$19</t>
  </si>
  <si>
    <t>'F_8P1'!$B$20</t>
  </si>
  <si>
    <t>'F_8P1'!$C$20</t>
  </si>
  <si>
    <t>'F_8P1'!$E$20</t>
  </si>
  <si>
    <t>'F_8P1'!$G$20</t>
  </si>
  <si>
    <t>'F_8P1'!$I$20</t>
  </si>
  <si>
    <t>'F_8P1'!$K$20</t>
  </si>
  <si>
    <t>'F_8P1'!$M$20</t>
  </si>
  <si>
    <t>'F_8P1'!$O$20</t>
  </si>
  <si>
    <t>'F_8P1'!$Q$20</t>
  </si>
  <si>
    <t>'F_8P1'!$S$20</t>
  </si>
  <si>
    <t>'F_8P1'!$B$21</t>
  </si>
  <si>
    <t>'F_8P1'!$C$21</t>
  </si>
  <si>
    <t>'F_8P1'!$E$21</t>
  </si>
  <si>
    <t>'F_8P1'!$G$21</t>
  </si>
  <si>
    <t>'F_8P1'!$I$21</t>
  </si>
  <si>
    <t>'F_8P1'!$K$21</t>
  </si>
  <si>
    <t>'F_8P1'!$M$21</t>
  </si>
  <si>
    <t>'F_8P1'!$O$21</t>
  </si>
  <si>
    <t>'F_8P1'!$Q$21</t>
  </si>
  <si>
    <t>'F_8P1'!$S$21</t>
  </si>
  <si>
    <t>'F_8P1'!$B$22</t>
  </si>
  <si>
    <t>'F_8P1'!$C$22</t>
  </si>
  <si>
    <t>'F_8P1'!$E$22</t>
  </si>
  <si>
    <t>'F_8P1'!$G$22</t>
  </si>
  <si>
    <t>'F_8P1'!$I$22</t>
  </si>
  <si>
    <t>'F_8P1'!$K$22</t>
  </si>
  <si>
    <t>'F_8P1'!$M$22</t>
  </si>
  <si>
    <t>'F_8P1'!$O$22</t>
  </si>
  <si>
    <t>'F_8P1'!$Q$22</t>
  </si>
  <si>
    <t>'F_8P1'!$S$22</t>
  </si>
  <si>
    <t>'F_8P1'!$B$23</t>
  </si>
  <si>
    <t>'F_8P1'!$C$23</t>
  </si>
  <si>
    <t>'F_8P1'!$E$23</t>
  </si>
  <si>
    <t>'F_8P1'!$G$23</t>
  </si>
  <si>
    <t>'F_8P1'!$I$23</t>
  </si>
  <si>
    <t>'F_8P1'!$K$23</t>
  </si>
  <si>
    <t>'F_8P1'!$M$23</t>
  </si>
  <si>
    <t>'F_8P1'!$O$23</t>
  </si>
  <si>
    <t>'F_8P1'!$Q$23</t>
  </si>
  <si>
    <t>'F_8P1'!$S$23</t>
  </si>
  <si>
    <t>'F_8P1'!$B$24</t>
  </si>
  <si>
    <t>'F_8P1'!$C$24</t>
  </si>
  <si>
    <t>'F_8P1'!$E$24</t>
  </si>
  <si>
    <t>'F_8P1'!$G$24</t>
  </si>
  <si>
    <t>'F_8P1'!$I$24</t>
  </si>
  <si>
    <t>'F_8P1'!$K$24</t>
  </si>
  <si>
    <t>'F_8P1'!$M$24</t>
  </si>
  <si>
    <t>'F_8P1'!$O$24</t>
  </si>
  <si>
    <t>'F_8P1'!$Q$24</t>
  </si>
  <si>
    <t>'F_8P1'!$S$24</t>
  </si>
  <si>
    <t>'F_8P1'!$B$25</t>
  </si>
  <si>
    <t>'F_8P1'!$C$25</t>
  </si>
  <si>
    <t>'F_8P1'!$E$25</t>
  </si>
  <si>
    <t>'F_8P1'!$G$25</t>
  </si>
  <si>
    <t>'F_8P1'!$I$25</t>
  </si>
  <si>
    <t>'F_8P1'!$K$25</t>
  </si>
  <si>
    <t>'F_8P1'!$M$25</t>
  </si>
  <si>
    <t>'F_8P1'!$O$25</t>
  </si>
  <si>
    <t>'F_8P1'!$Q$25</t>
  </si>
  <si>
    <t>'F_8P1'!$S$25</t>
  </si>
  <si>
    <t>'F_8P1'!$B$26</t>
  </si>
  <si>
    <t>'F_8P1'!$C$26</t>
  </si>
  <si>
    <t>'F_8P1'!$E$26</t>
  </si>
  <si>
    <t>'F_8P1'!$G$26</t>
  </si>
  <si>
    <t>'F_8P1'!$I$26</t>
  </si>
  <si>
    <t>'F_8P1'!$K$26</t>
  </si>
  <si>
    <t>'F_8P1'!$M$26</t>
  </si>
  <si>
    <t>'F_8P1'!$O$26</t>
  </si>
  <si>
    <t>'F_8P1'!$Q$26</t>
  </si>
  <si>
    <t>'F_8P1'!$S$26</t>
  </si>
  <si>
    <t>'F_8P1'!$B$27</t>
  </si>
  <si>
    <t>'F_8P1'!$C$27</t>
  </si>
  <si>
    <t>'F_8P1'!$E$27</t>
  </si>
  <si>
    <t>'F_8P1'!$G$27</t>
  </si>
  <si>
    <t>'F_8P1'!$I$27</t>
  </si>
  <si>
    <t>'F_8P1'!$K$27</t>
  </si>
  <si>
    <t>'F_8P1'!$M$27</t>
  </si>
  <si>
    <t>'F_8P1'!$O$27</t>
  </si>
  <si>
    <t>'F_8P1'!$Q$27</t>
  </si>
  <si>
    <t>'F_8P1'!$S$27</t>
  </si>
  <si>
    <t>'F_8P1'!$B$28</t>
  </si>
  <si>
    <t>'F_8P1'!$C$28</t>
  </si>
  <si>
    <t>'F_8P1'!$E$28</t>
  </si>
  <si>
    <t>'F_8P1'!$G$28</t>
  </si>
  <si>
    <t>'F_8P1'!$I$28</t>
  </si>
  <si>
    <t>'F_8P1'!$K$28</t>
  </si>
  <si>
    <t>'F_8P1'!$M$28</t>
  </si>
  <si>
    <t>'F_8P1'!$O$28</t>
  </si>
  <si>
    <t>'F_8P1'!$Q$28</t>
  </si>
  <si>
    <t>'F_8P1'!$S$28</t>
  </si>
  <si>
    <t>'F_8P1'!$B$29</t>
  </si>
  <si>
    <t>'F_8P1'!$C$29</t>
  </si>
  <si>
    <t>'F_8P1'!$E$29</t>
  </si>
  <si>
    <t>'F_8P1'!$G$29</t>
  </si>
  <si>
    <t>'F_8P1'!$I$29</t>
  </si>
  <si>
    <t>'F_8P1'!$K$29</t>
  </si>
  <si>
    <t>'F_8P1'!$M$29</t>
  </si>
  <si>
    <t>'F_8P1'!$O$29</t>
  </si>
  <si>
    <t>'F_8P1'!$Q$29</t>
  </si>
  <si>
    <t>'F_8P1'!$S$29</t>
  </si>
  <si>
    <t>'F_8P1'!$B$30</t>
  </si>
  <si>
    <t>'F_8P1'!$C$30</t>
  </si>
  <si>
    <t>'F_8P1'!$E$30</t>
  </si>
  <si>
    <t>'F_8P1'!$G$30</t>
  </si>
  <si>
    <t>'F_8P1'!$I$30</t>
  </si>
  <si>
    <t>'F_8P1'!$K$30</t>
  </si>
  <si>
    <t>'F_8P1'!$M$30</t>
  </si>
  <si>
    <t>'F_8P1'!$O$30</t>
  </si>
  <si>
    <t>'F_8P1'!$Q$30</t>
  </si>
  <si>
    <t>'F_8P1'!$S$30</t>
  </si>
  <si>
    <t>'F_8P1'!$B$31</t>
  </si>
  <si>
    <t>'F_8P1'!$C$31</t>
  </si>
  <si>
    <t>'F_8P1'!$E$31</t>
  </si>
  <si>
    <t>'F_8P1'!$G$31</t>
  </si>
  <si>
    <t>'F_8P1'!$I$31</t>
  </si>
  <si>
    <t>'F_8P1'!$K$31</t>
  </si>
  <si>
    <t>'F_8P1'!$M$31</t>
  </si>
  <si>
    <t>'F_8P1'!$O$31</t>
  </si>
  <si>
    <t>'F_8P1'!$Q$31</t>
  </si>
  <si>
    <t>'F_8P1'!$S$31</t>
  </si>
  <si>
    <t>'F_8P1'!$B$32</t>
  </si>
  <si>
    <t>'F_8P1'!$C$32</t>
  </si>
  <si>
    <t>'F_8P1'!$E$32</t>
  </si>
  <si>
    <t>'F_8P1'!$G$32</t>
  </si>
  <si>
    <t>'F_8P1'!$I$32</t>
  </si>
  <si>
    <t>'F_8P1'!$K$32</t>
  </si>
  <si>
    <t>'F_8P1'!$M$32</t>
  </si>
  <si>
    <t>'F_8P1'!$O$32</t>
  </si>
  <si>
    <t>'F_8P1'!$Q$32</t>
  </si>
  <si>
    <t>'F_8P1'!$S$32</t>
  </si>
  <si>
    <t>'F_8P1'!$B$33</t>
  </si>
  <si>
    <t>'F_8P1'!$C$33</t>
  </si>
  <si>
    <t>'F_8P1'!$E$33</t>
  </si>
  <si>
    <t>'F_8P1'!$G$33</t>
  </si>
  <si>
    <t>'F_8P1'!$I$33</t>
  </si>
  <si>
    <t>'F_8P1'!$K$33</t>
  </si>
  <si>
    <t>'F_8P1'!$M$33</t>
  </si>
  <si>
    <t>'F_8P1'!$O$33</t>
  </si>
  <si>
    <t>'F_8P1'!$Q$33</t>
  </si>
  <si>
    <t>'F_8P1'!$S$33</t>
  </si>
  <si>
    <t>'F_8P1'!$B$34</t>
  </si>
  <si>
    <t>'F_8P1'!$C$34</t>
  </si>
  <si>
    <t>'F_8P1'!$E$34</t>
  </si>
  <si>
    <t>'F_8P1'!$G$34</t>
  </si>
  <si>
    <t>'F_8P1'!$I$34</t>
  </si>
  <si>
    <t>'F_8P1'!$K$34</t>
  </si>
  <si>
    <t>'F_8P1'!$M$34</t>
  </si>
  <si>
    <t>'F_8P1'!$O$34</t>
  </si>
  <si>
    <t>'F_8P1'!$Q$34</t>
  </si>
  <si>
    <t>'F_8P1'!$S$34</t>
  </si>
  <si>
    <t>'F_8P1'!$B$35</t>
  </si>
  <si>
    <t>'F_8P1'!$C$35</t>
  </si>
  <si>
    <t>'F_8P1'!$E$35</t>
  </si>
  <si>
    <t>'F_8P1'!$G$35</t>
  </si>
  <si>
    <t>'F_8P1'!$I$35</t>
  </si>
  <si>
    <t>'F_8P1'!$K$35</t>
  </si>
  <si>
    <t>'F_8P1'!$M$35</t>
  </si>
  <si>
    <t>'F_8P1'!$O$35</t>
  </si>
  <si>
    <t>'F_8P1'!$Q$35</t>
  </si>
  <si>
    <t>'F_8P1'!$S$35</t>
  </si>
  <si>
    <t>'F_8P1'!$B$36</t>
  </si>
  <si>
    <t>'F_8P1'!$C$36</t>
  </si>
  <si>
    <t>'F_8P1'!$E$36</t>
  </si>
  <si>
    <t>'F_8P1'!$G$36</t>
  </si>
  <si>
    <t>'F_8P1'!$I$36</t>
  </si>
  <si>
    <t>'F_8P1'!$K$36</t>
  </si>
  <si>
    <t>'F_8P1'!$M$36</t>
  </si>
  <si>
    <t>'F_8P1'!$O$36</t>
  </si>
  <si>
    <t>'F_8P1'!$Q$36</t>
  </si>
  <si>
    <t>'F_8P1'!$S$36</t>
  </si>
  <si>
    <t>'F_8P1'!$B$37</t>
  </si>
  <si>
    <t>'F_8P1'!$C$37</t>
  </si>
  <si>
    <t>'F_8P1'!$E$37</t>
  </si>
  <si>
    <t>'F_8P1'!$G$37</t>
  </si>
  <si>
    <t>'F_8P1'!$I$37</t>
  </si>
  <si>
    <t>'F_8P1'!$K$37</t>
  </si>
  <si>
    <t>'F_8P1'!$M$37</t>
  </si>
  <si>
    <t>'F_8P1'!$O$37</t>
  </si>
  <si>
    <t>'F_8P1'!$Q$37</t>
  </si>
  <si>
    <t>'F_8P1'!$S$37</t>
  </si>
  <si>
    <t>'F_8P1'!$B$38</t>
  </si>
  <si>
    <t>'F_8P1'!$C$38</t>
  </si>
  <si>
    <t>'F_8P1'!$E$38</t>
  </si>
  <si>
    <t>'F_8P1'!$G$38</t>
  </si>
  <si>
    <t>'F_8P1'!$I$38</t>
  </si>
  <si>
    <t>'F_8P1'!$K$38</t>
  </si>
  <si>
    <t>'F_8P1'!$M$38</t>
  </si>
  <si>
    <t>'F_8P1'!$O$38</t>
  </si>
  <si>
    <t>'F_8P1'!$Q$38</t>
  </si>
  <si>
    <t>'F_8P1'!$S$38</t>
  </si>
  <si>
    <t>'F_8P1'!$B$39</t>
  </si>
  <si>
    <t>'F_8P1'!$C$39</t>
  </si>
  <si>
    <t>'F_8P1'!$E$39</t>
  </si>
  <si>
    <t>'F_8P1'!$G$39</t>
  </si>
  <si>
    <t>'F_8P1'!$I$39</t>
  </si>
  <si>
    <t>'F_8P1'!$K$39</t>
  </si>
  <si>
    <t>'F_8P1'!$M$39</t>
  </si>
  <si>
    <t>'F_8P1'!$O$39</t>
  </si>
  <si>
    <t>'F_8P1'!$Q$39</t>
  </si>
  <si>
    <t>'F_8P1'!$S$39</t>
  </si>
  <si>
    <t>'F_8P1'!$B$40</t>
  </si>
  <si>
    <t>'F_8P1'!$C$40</t>
  </si>
  <si>
    <t>'F_8P1'!$E$40</t>
  </si>
  <si>
    <t>'F_8P1'!$G$40</t>
  </si>
  <si>
    <t>'F_8P1'!$I$40</t>
  </si>
  <si>
    <t>'F_8P1'!$K$40</t>
  </si>
  <si>
    <t>'F_8P1'!$M$40</t>
  </si>
  <si>
    <t>'F_8P1'!$O$40</t>
  </si>
  <si>
    <t>'F_8P1'!$Q$40</t>
  </si>
  <si>
    <t>'F_8P1'!$S$40</t>
  </si>
  <si>
    <t>'F_8P1'!$T$41</t>
  </si>
  <si>
    <t/>
  </si>
  <si>
    <t>2016</t>
  </si>
  <si>
    <t>gruodžio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</si>
  <si>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</si>
  <si>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</si>
  <si>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</si>
  <si>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</si>
  <si>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</si>
  <si>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</si>
  <si>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</si>
  <si>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</si>
  <si>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</si>
  <si>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</si>
  <si>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</si>
  <si>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</si>
  <si>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</si>
  <si>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</si>
  <si>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</si>
  <si>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</si>
  <si>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</si>
  <si>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</si>
  <si>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</si>
  <si>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</si>
  <si>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</si>
  <si>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</si>
  <si>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</si>
  <si>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</si>
  <si>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</si>
  <si>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</si>
  <si>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</si>
  <si>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</si>
  <si>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</si>
  <si>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</si>
  <si>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</si>
  <si>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</si>
  <si>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</si>
  <si>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</si>
  <si>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</si>
  <si>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</si>
  <si>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</si>
  <si>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</si>
  <si>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</si>
  <si>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</si>
  <si>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</si>
  <si>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</si>
  <si>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</si>
  <si>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</si>
  <si>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</si>
  <si>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</si>
  <si>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</si>
  <si>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</si>
  <si>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</si>
  <si>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</si>
  <si>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</si>
  <si>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</si>
  <si>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</si>
  <si>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</si>
  <si>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</si>
  <si>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</si>
  <si>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</si>
  <si>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</si>
  <si>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</si>
  <si>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</si>
  <si>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</si>
  <si>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</si>
  <si>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</si>
  <si>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</si>
  <si>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</si>
  <si>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</si>
  <si>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</si>
  <si>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</si>
  <si>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</si>
  <si>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</si>
  <si>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</si>
  <si>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</si>
  <si>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</si>
  <si>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</si>
  <si>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</si>
  <si>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</si>
  <si>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2015</t>
  </si>
  <si>
    <t>cb8b304e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</si>
</sst>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0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b/>
      <sz val="10"/>
      <name val="Tahoma"/>
      <family val="2"/>
    </font>
    <font>
      <sz val="9"/>
      <name val="Times New Roman"/>
      <family val="1"/>
    </font>
    <font>
      <i/>
      <sz val="8"/>
      <color indexed="55"/>
      <name val="Times New Roman"/>
      <family val="1"/>
    </font>
    <font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80" fontId="3" fillId="34" borderId="11" xfId="48" applyNumberFormat="1" applyFont="1" applyFill="1" applyBorder="1" applyAlignment="1" applyProtection="1">
      <alignment vertical="center"/>
      <protection locked="0"/>
    </xf>
    <xf numFmtId="180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21" fillId="36" borderId="10" xfId="48" applyFont="1" applyFill="1" applyBorder="1" applyAlignment="1">
      <alignment horizontal="left" vertical="center" wrapText="1"/>
      <protection/>
    </xf>
    <xf numFmtId="0" fontId="19" fillId="36" borderId="10" xfId="48" applyFont="1" applyFill="1" applyBorder="1" applyAlignment="1">
      <alignment horizontal="left" vertical="top" wrapText="1"/>
      <protection/>
    </xf>
    <xf numFmtId="0" fontId="21" fillId="36" borderId="10" xfId="48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49" fontId="25" fillId="34" borderId="0" xfId="48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2" fontId="18" fillId="35" borderId="10" xfId="48" applyNumberFormat="1" applyFont="1" applyFill="1" applyBorder="1" applyAlignment="1" applyProtection="1">
      <alignment horizontal="center" shrinkToFit="1"/>
      <protection/>
    </xf>
    <xf numFmtId="2" fontId="3" fillId="0" borderId="10" xfId="48" applyNumberFormat="1" applyFont="1" applyFill="1" applyBorder="1" applyAlignment="1" applyProtection="1">
      <alignment horizontal="center" shrinkToFit="1"/>
      <protection locked="0"/>
    </xf>
    <xf numFmtId="2" fontId="3" fillId="35" borderId="10" xfId="48" applyNumberFormat="1" applyFont="1" applyFill="1" applyBorder="1" applyAlignment="1" applyProtection="1">
      <alignment horizontal="center" shrinkToFit="1"/>
      <protection/>
    </xf>
    <xf numFmtId="49" fontId="3" fillId="36" borderId="10" xfId="48" applyNumberFormat="1" applyFont="1" applyFill="1" applyBorder="1" applyAlignment="1" applyProtection="1">
      <alignment horizontal="center" vertical="center" wrapText="1"/>
      <protection/>
    </xf>
    <xf numFmtId="2" fontId="18" fillId="0" borderId="10" xfId="48" applyNumberFormat="1" applyFont="1" applyFill="1" applyBorder="1" applyAlignment="1" applyProtection="1">
      <alignment horizontal="center" shrinkToFit="1"/>
      <protection locked="0"/>
    </xf>
    <xf numFmtId="180" fontId="3" fillId="34" borderId="0" xfId="48" applyNumberFormat="1" applyFont="1" applyFill="1" applyBorder="1" applyAlignment="1" applyProtection="1">
      <alignment horizontal="center" vertical="center"/>
      <protection locked="0"/>
    </xf>
    <xf numFmtId="49" fontId="18" fillId="36" borderId="13" xfId="48" applyNumberFormat="1" applyFont="1" applyFill="1" applyBorder="1" applyAlignment="1" applyProtection="1">
      <alignment horizontal="center" vertical="center" wrapText="1"/>
      <protection/>
    </xf>
    <xf numFmtId="49" fontId="18" fillId="36" borderId="14" xfId="48" applyNumberFormat="1" applyFont="1" applyFill="1" applyBorder="1" applyAlignment="1" applyProtection="1">
      <alignment horizontal="center" vertical="center" wrapTex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2" fillId="36" borderId="17" xfId="48" applyNumberFormat="1" applyFont="1" applyFill="1" applyBorder="1" applyAlignment="1" applyProtection="1">
      <alignment horizontal="center" vertical="center"/>
      <protection/>
    </xf>
    <xf numFmtId="49" fontId="2" fillId="36" borderId="18" xfId="48" applyNumberFormat="1" applyFont="1" applyFill="1" applyBorder="1" applyAlignment="1" applyProtection="1">
      <alignment horizontal="center"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  <xf numFmtId="0" fontId="23" fillId="34" borderId="0" xfId="48" applyFont="1" applyFill="1" applyAlignment="1" applyProtection="1">
      <alignment vertical="center" wrapText="1"/>
      <protection/>
    </xf>
    <xf numFmtId="0" fontId="23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 indent="1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533400</xdr:colOff>
      <xdr:row>0</xdr:row>
      <xdr:rowOff>276225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906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4410075</xdr:colOff>
      <xdr:row>9</xdr:row>
      <xdr:rowOff>0</xdr:rowOff>
    </xdr:from>
    <xdr:to>
      <xdr:col>2</xdr:col>
      <xdr:colOff>4867275</xdr:colOff>
      <xdr:row>9</xdr:row>
      <xdr:rowOff>219075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16192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5067300</xdr:colOff>
      <xdr:row>9</xdr:row>
      <xdr:rowOff>0</xdr:rowOff>
    </xdr:from>
    <xdr:to>
      <xdr:col>5</xdr:col>
      <xdr:colOff>228600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4781550</xdr:colOff>
      <xdr:row>9</xdr:row>
      <xdr:rowOff>9525</xdr:rowOff>
    </xdr:from>
    <xdr:to>
      <xdr:col>2</xdr:col>
      <xdr:colOff>5038725</xdr:colOff>
      <xdr:row>10</xdr:row>
      <xdr:rowOff>9525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628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49"/>
  <sheetViews>
    <sheetView showGridLines="0" showZeros="0" zoomScale="75" zoomScaleNormal="75" zoomScalePageLayoutView="0" workbookViewId="0" topLeftCell="A7">
      <selection activeCell="C11" sqref="C11"/>
    </sheetView>
  </sheetViews>
  <sheetFormatPr defaultColWidth="0" defaultRowHeight="0" customHeight="1" zeroHeight="1"/>
  <cols>
    <col min="1" max="1" width="8.33203125" style="0" customWidth="1"/>
    <col min="2" max="2" width="3.5" style="0" hidden="1" customWidth="1"/>
    <col min="3" max="3" width="91.66015625" style="0" customWidth="1"/>
    <col min="4" max="4" width="9.33203125" style="0" customWidth="1"/>
    <col min="5" max="20" width="7.5" style="0" customWidth="1"/>
    <col min="21" max="21" width="0.1640625" style="10" customWidth="1"/>
    <col min="22" max="32" width="3.33203125" style="10" hidden="1" customWidth="1"/>
    <col min="33" max="33" width="9.16015625" style="10" hidden="1" customWidth="1"/>
    <col min="34" max="34" width="10.83203125" style="10" hidden="1" customWidth="1"/>
    <col min="35" max="16384" width="9.33203125" style="10" hidden="1" customWidth="1"/>
  </cols>
  <sheetData>
    <row r="1" spans="1:20" ht="21.75" customHeight="1">
      <c r="A1" s="9">
        <v>233</v>
      </c>
      <c r="B1" s="6" t="s">
        <v>102</v>
      </c>
      <c r="C1" s="9"/>
      <c r="O1" s="78" t="s">
        <v>100</v>
      </c>
      <c r="P1" s="78"/>
      <c r="Q1" s="78"/>
      <c r="R1" s="78"/>
      <c r="S1" s="78"/>
      <c r="T1" s="78"/>
    </row>
    <row r="2" spans="1:20" ht="20.25" customHeight="1">
      <c r="A2" s="9"/>
      <c r="B2" s="9"/>
      <c r="C2" s="25" t="s">
        <v>402</v>
      </c>
      <c r="D2" s="26" t="s">
        <v>403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79" t="s">
        <v>37</v>
      </c>
      <c r="P2" s="79"/>
      <c r="Q2" s="79"/>
      <c r="R2" s="79"/>
      <c r="S2" s="79"/>
      <c r="T2" s="79"/>
    </row>
    <row r="3" spans="1:20" ht="41.25" customHeight="1" hidden="1">
      <c r="A3" s="80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5" customHeight="1">
      <c r="A4" s="85" t="str">
        <f>IstaigosPavadinimas</f>
        <v>Kaišiadorių technologijų ir verslo mokykla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8.75" customHeight="1">
      <c r="A5" s="76" t="s">
        <v>30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ht="15" customHeight="1">
      <c r="A6" s="77" t="str">
        <f>IstaigosRegKodas</f>
        <v>Girelės 57, Kaišiadorys   190804361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ht="18.75" customHeight="1">
      <c r="A7" s="76" t="s">
        <v>31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1:20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4.25" customHeight="1">
      <c r="A9" s="82" t="s">
        <v>121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4" ht="18" customHeight="1">
      <c r="A10" s="81" t="s">
        <v>118</v>
      </c>
      <c r="B10" s="81"/>
      <c r="C10" s="81"/>
      <c r="D10" s="38" t="s">
        <v>32</v>
      </c>
    </row>
    <row r="11" spans="3:19" ht="12" customHeight="1">
      <c r="C11" s="39">
        <v>42420</v>
      </c>
      <c r="D11" s="28" t="s">
        <v>27</v>
      </c>
      <c r="E11" s="5"/>
      <c r="G11" s="5"/>
      <c r="I11" s="5"/>
      <c r="K11" s="5"/>
      <c r="M11" s="5"/>
      <c r="O11" s="5"/>
      <c r="Q11" s="5"/>
      <c r="S11" s="5"/>
    </row>
    <row r="12" ht="10.5" customHeight="1">
      <c r="C12" s="40" t="s">
        <v>26</v>
      </c>
    </row>
    <row r="13" spans="1:20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</row>
    <row r="14" spans="1:20" ht="48.75" customHeight="1">
      <c r="A14" s="72" t="s">
        <v>0</v>
      </c>
      <c r="B14" s="51"/>
      <c r="C14" s="72" t="s">
        <v>70</v>
      </c>
      <c r="D14" s="52"/>
      <c r="E14" s="68" t="s">
        <v>71</v>
      </c>
      <c r="F14" s="69"/>
      <c r="G14" s="68" t="s">
        <v>72</v>
      </c>
      <c r="H14" s="69"/>
      <c r="I14" s="83" t="s">
        <v>73</v>
      </c>
      <c r="J14" s="83"/>
      <c r="K14" s="83"/>
      <c r="L14" s="84"/>
      <c r="M14" s="83" t="s">
        <v>74</v>
      </c>
      <c r="N14" s="83"/>
      <c r="O14" s="83"/>
      <c r="P14" s="84"/>
      <c r="Q14" s="68" t="s">
        <v>79</v>
      </c>
      <c r="R14" s="69"/>
      <c r="S14" s="68" t="s">
        <v>80</v>
      </c>
      <c r="T14" s="69"/>
    </row>
    <row r="15" spans="1:20" ht="45" customHeight="1">
      <c r="A15" s="72"/>
      <c r="B15" s="32" t="s">
        <v>0</v>
      </c>
      <c r="C15" s="72"/>
      <c r="D15" s="33" t="s">
        <v>35</v>
      </c>
      <c r="E15" s="70"/>
      <c r="F15" s="71"/>
      <c r="G15" s="70"/>
      <c r="H15" s="71"/>
      <c r="I15" s="65" t="s">
        <v>75</v>
      </c>
      <c r="J15" s="65"/>
      <c r="K15" s="65" t="s">
        <v>76</v>
      </c>
      <c r="L15" s="65"/>
      <c r="M15" s="65" t="s">
        <v>77</v>
      </c>
      <c r="N15" s="65"/>
      <c r="O15" s="65" t="s">
        <v>78</v>
      </c>
      <c r="P15" s="65"/>
      <c r="Q15" s="70"/>
      <c r="R15" s="71"/>
      <c r="S15" s="70"/>
      <c r="T15" s="71"/>
    </row>
    <row r="16" spans="1:20" ht="12.75" customHeight="1">
      <c r="A16" s="35">
        <v>1</v>
      </c>
      <c r="B16" s="34">
        <v>1</v>
      </c>
      <c r="C16" s="35" t="s">
        <v>34</v>
      </c>
      <c r="D16" s="35">
        <v>2</v>
      </c>
      <c r="E16" s="75" t="s">
        <v>38</v>
      </c>
      <c r="F16" s="75"/>
      <c r="G16" s="75" t="s">
        <v>39</v>
      </c>
      <c r="H16" s="75"/>
      <c r="I16" s="73" t="s">
        <v>40</v>
      </c>
      <c r="J16" s="74"/>
      <c r="K16" s="75" t="s">
        <v>47</v>
      </c>
      <c r="L16" s="75"/>
      <c r="M16" s="73" t="s">
        <v>48</v>
      </c>
      <c r="N16" s="74"/>
      <c r="O16" s="75" t="s">
        <v>41</v>
      </c>
      <c r="P16" s="75"/>
      <c r="Q16" s="75" t="s">
        <v>68</v>
      </c>
      <c r="R16" s="75"/>
      <c r="S16" s="75" t="s">
        <v>69</v>
      </c>
      <c r="T16" s="75"/>
    </row>
    <row r="17" spans="1:35" s="50" customFormat="1" ht="14.25">
      <c r="A17" s="48" t="s">
        <v>42</v>
      </c>
      <c r="B17" s="48" t="s">
        <v>34</v>
      </c>
      <c r="C17" s="56" t="s">
        <v>81</v>
      </c>
      <c r="D17" s="49"/>
      <c r="E17" s="66"/>
      <c r="F17" s="66"/>
      <c r="G17" s="66">
        <v>5678.34</v>
      </c>
      <c r="H17" s="66"/>
      <c r="I17" s="66"/>
      <c r="J17" s="66"/>
      <c r="K17" s="66"/>
      <c r="L17" s="66"/>
      <c r="M17" s="66"/>
      <c r="N17" s="66"/>
      <c r="O17" s="66">
        <v>9427.13</v>
      </c>
      <c r="P17" s="66"/>
      <c r="Q17" s="66"/>
      <c r="R17" s="66"/>
      <c r="S17" s="62">
        <f aca="true" t="shared" si="0" ref="S17:S40">SUM(E17,G17,I17,K17,M17,O17,Q17)</f>
        <v>15105.47</v>
      </c>
      <c r="T17" s="62"/>
      <c r="AG17" s="50" t="s">
        <v>28</v>
      </c>
      <c r="AH17" s="50" t="s">
        <v>13</v>
      </c>
      <c r="AI17" s="50" t="s">
        <v>29</v>
      </c>
    </row>
    <row r="18" spans="1:20" s="54" customFormat="1" ht="15">
      <c r="A18" s="45" t="s">
        <v>43</v>
      </c>
      <c r="B18" s="45" t="s">
        <v>38</v>
      </c>
      <c r="C18" s="55" t="s">
        <v>82</v>
      </c>
      <c r="D18" s="46"/>
      <c r="E18" s="64">
        <f>SUM(E19:E20)</f>
        <v>0</v>
      </c>
      <c r="F18" s="64"/>
      <c r="G18" s="64">
        <f>SUM(G19:G20)</f>
        <v>71472.6</v>
      </c>
      <c r="H18" s="64"/>
      <c r="I18" s="64">
        <f>SUM(I19:I20)</f>
        <v>0</v>
      </c>
      <c r="J18" s="64"/>
      <c r="K18" s="64">
        <f>SUM(K19:K20)</f>
        <v>0</v>
      </c>
      <c r="L18" s="64"/>
      <c r="M18" s="64">
        <f>SUM(M19:M20)</f>
        <v>0</v>
      </c>
      <c r="N18" s="64"/>
      <c r="O18" s="64">
        <f>SUM(O19:O20)</f>
        <v>0</v>
      </c>
      <c r="P18" s="64"/>
      <c r="Q18" s="64">
        <f>SUM(Q19:Q20)</f>
        <v>0</v>
      </c>
      <c r="R18" s="64"/>
      <c r="S18" s="64">
        <f t="shared" si="0"/>
        <v>71472.6</v>
      </c>
      <c r="T18" s="64"/>
    </row>
    <row r="19" spans="1:35" s="54" customFormat="1" ht="15">
      <c r="A19" s="45" t="s">
        <v>45</v>
      </c>
      <c r="B19" s="45" t="s">
        <v>39</v>
      </c>
      <c r="C19" s="47" t="s">
        <v>83</v>
      </c>
      <c r="D19" s="46"/>
      <c r="E19" s="63"/>
      <c r="F19" s="63"/>
      <c r="G19" s="63">
        <v>71407.19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>
        <f t="shared" si="0"/>
        <v>71407.19</v>
      </c>
      <c r="T19" s="64"/>
      <c r="AG19" s="54" t="s">
        <v>28</v>
      </c>
      <c r="AH19" s="54" t="s">
        <v>13</v>
      </c>
      <c r="AI19" s="54" t="s">
        <v>29</v>
      </c>
    </row>
    <row r="20" spans="1:35" s="54" customFormat="1" ht="15">
      <c r="A20" s="45" t="s">
        <v>44</v>
      </c>
      <c r="B20" s="45" t="s">
        <v>40</v>
      </c>
      <c r="C20" s="47" t="s">
        <v>84</v>
      </c>
      <c r="D20" s="46"/>
      <c r="E20" s="63"/>
      <c r="F20" s="63"/>
      <c r="G20" s="63">
        <v>65.41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>
        <f t="shared" si="0"/>
        <v>65.41</v>
      </c>
      <c r="T20" s="64"/>
      <c r="AG20" s="54" t="s">
        <v>28</v>
      </c>
      <c r="AH20" s="54" t="s">
        <v>13</v>
      </c>
      <c r="AI20" s="54" t="s">
        <v>29</v>
      </c>
    </row>
    <row r="21" spans="1:20" s="54" customFormat="1" ht="15">
      <c r="A21" s="45" t="s">
        <v>46</v>
      </c>
      <c r="B21" s="45" t="s">
        <v>47</v>
      </c>
      <c r="C21" s="55" t="s">
        <v>85</v>
      </c>
      <c r="D21" s="46"/>
      <c r="E21" s="64">
        <f>SUM(E22:E25)</f>
        <v>0</v>
      </c>
      <c r="F21" s="64"/>
      <c r="G21" s="64">
        <f>SUM(G22:G25)</f>
        <v>68590.94</v>
      </c>
      <c r="H21" s="64"/>
      <c r="I21" s="64">
        <f>SUM(I22:I25)</f>
        <v>0</v>
      </c>
      <c r="J21" s="64"/>
      <c r="K21" s="64">
        <f>SUM(K22:K25)</f>
        <v>0</v>
      </c>
      <c r="L21" s="64"/>
      <c r="M21" s="64">
        <f>SUM(M22:M25)</f>
        <v>0</v>
      </c>
      <c r="N21" s="64"/>
      <c r="O21" s="64">
        <f>SUM(O22:O25)</f>
        <v>9427.13</v>
      </c>
      <c r="P21" s="64"/>
      <c r="Q21" s="64">
        <f>SUM(Q22:Q25)</f>
        <v>0</v>
      </c>
      <c r="R21" s="64"/>
      <c r="S21" s="64">
        <f t="shared" si="0"/>
        <v>78018.07</v>
      </c>
      <c r="T21" s="64"/>
    </row>
    <row r="22" spans="1:35" s="54" customFormat="1" ht="15">
      <c r="A22" s="45" t="s">
        <v>49</v>
      </c>
      <c r="B22" s="45" t="s">
        <v>48</v>
      </c>
      <c r="C22" s="47" t="s">
        <v>86</v>
      </c>
      <c r="D22" s="46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>
        <v>9218.33</v>
      </c>
      <c r="P22" s="63"/>
      <c r="Q22" s="63"/>
      <c r="R22" s="63"/>
      <c r="S22" s="64">
        <f t="shared" si="0"/>
        <v>9218.33</v>
      </c>
      <c r="T22" s="64"/>
      <c r="AG22" s="54" t="s">
        <v>28</v>
      </c>
      <c r="AH22" s="54" t="s">
        <v>13</v>
      </c>
      <c r="AI22" s="54" t="s">
        <v>29</v>
      </c>
    </row>
    <row r="23" spans="1:35" s="54" customFormat="1" ht="15">
      <c r="A23" s="45" t="s">
        <v>50</v>
      </c>
      <c r="B23" s="45" t="s">
        <v>41</v>
      </c>
      <c r="C23" s="47" t="s">
        <v>87</v>
      </c>
      <c r="D23" s="46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>
        <f t="shared" si="0"/>
        <v>0</v>
      </c>
      <c r="T23" s="64"/>
      <c r="AG23" s="54" t="s">
        <v>28</v>
      </c>
      <c r="AH23" s="54" t="s">
        <v>13</v>
      </c>
      <c r="AI23" s="54" t="s">
        <v>29</v>
      </c>
    </row>
    <row r="24" spans="1:35" s="54" customFormat="1" ht="15">
      <c r="A24" s="45" t="s">
        <v>56</v>
      </c>
      <c r="B24" s="45" t="s">
        <v>68</v>
      </c>
      <c r="C24" s="47" t="s">
        <v>88</v>
      </c>
      <c r="D24" s="46"/>
      <c r="E24" s="63"/>
      <c r="F24" s="63"/>
      <c r="G24" s="63">
        <v>68590.94</v>
      </c>
      <c r="H24" s="63"/>
      <c r="I24" s="63"/>
      <c r="J24" s="63"/>
      <c r="K24" s="63"/>
      <c r="L24" s="63"/>
      <c r="M24" s="63"/>
      <c r="N24" s="63"/>
      <c r="O24" s="63">
        <v>208.8</v>
      </c>
      <c r="P24" s="63"/>
      <c r="Q24" s="63"/>
      <c r="R24" s="63"/>
      <c r="S24" s="64">
        <f t="shared" si="0"/>
        <v>68799.74</v>
      </c>
      <c r="T24" s="64"/>
      <c r="AG24" s="54" t="s">
        <v>28</v>
      </c>
      <c r="AH24" s="54" t="s">
        <v>13</v>
      </c>
      <c r="AI24" s="54" t="s">
        <v>29</v>
      </c>
    </row>
    <row r="25" spans="1:35" s="54" customFormat="1" ht="15">
      <c r="A25" s="45" t="s">
        <v>57</v>
      </c>
      <c r="B25" s="45" t="s">
        <v>69</v>
      </c>
      <c r="C25" s="47" t="s">
        <v>89</v>
      </c>
      <c r="D25" s="46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>
        <f t="shared" si="0"/>
        <v>0</v>
      </c>
      <c r="T25" s="64"/>
      <c r="AG25" s="54" t="s">
        <v>28</v>
      </c>
      <c r="AH25" s="54" t="s">
        <v>13</v>
      </c>
      <c r="AI25" s="54" t="s">
        <v>29</v>
      </c>
    </row>
    <row r="26" spans="1:35" s="54" customFormat="1" ht="15">
      <c r="A26" s="45" t="s">
        <v>51</v>
      </c>
      <c r="B26" s="45" t="s">
        <v>103</v>
      </c>
      <c r="C26" s="57" t="s">
        <v>90</v>
      </c>
      <c r="D26" s="46"/>
      <c r="E26" s="63"/>
      <c r="F26" s="63"/>
      <c r="G26" s="63">
        <v>-8297.93</v>
      </c>
      <c r="H26" s="63"/>
      <c r="I26" s="63"/>
      <c r="J26" s="63"/>
      <c r="K26" s="63"/>
      <c r="L26" s="63"/>
      <c r="M26" s="63"/>
      <c r="N26" s="63"/>
      <c r="O26" s="63">
        <v>10714.32</v>
      </c>
      <c r="P26" s="63"/>
      <c r="Q26" s="63"/>
      <c r="R26" s="63"/>
      <c r="S26" s="64">
        <f t="shared" si="0"/>
        <v>2416.39</v>
      </c>
      <c r="T26" s="64"/>
      <c r="AG26" s="54" t="s">
        <v>28</v>
      </c>
      <c r="AH26" s="54" t="s">
        <v>13</v>
      </c>
      <c r="AI26" s="54" t="s">
        <v>29</v>
      </c>
    </row>
    <row r="27" spans="1:20" s="50" customFormat="1" ht="14.25">
      <c r="A27" s="48" t="s">
        <v>52</v>
      </c>
      <c r="B27" s="48" t="s">
        <v>104</v>
      </c>
      <c r="C27" s="53" t="s">
        <v>91</v>
      </c>
      <c r="D27" s="49"/>
      <c r="E27" s="62">
        <f>E17+E18-E21+E26</f>
        <v>0</v>
      </c>
      <c r="F27" s="62"/>
      <c r="G27" s="62">
        <f>G17+G18-G21+G26</f>
        <v>262.07</v>
      </c>
      <c r="H27" s="62"/>
      <c r="I27" s="62">
        <f>I17+I18-I21+I26</f>
        <v>0</v>
      </c>
      <c r="J27" s="62"/>
      <c r="K27" s="62">
        <f>K17+K18-K21+K26</f>
        <v>0</v>
      </c>
      <c r="L27" s="62"/>
      <c r="M27" s="62">
        <f>M17+M18-M21+M26</f>
        <v>0</v>
      </c>
      <c r="N27" s="62"/>
      <c r="O27" s="62">
        <f>O17+O18-O21+O26</f>
        <v>10714.32</v>
      </c>
      <c r="P27" s="62"/>
      <c r="Q27" s="62">
        <f>Q17+Q18-Q21+Q26</f>
        <v>0</v>
      </c>
      <c r="R27" s="62"/>
      <c r="S27" s="62">
        <f t="shared" si="0"/>
        <v>10976.39</v>
      </c>
      <c r="T27" s="62"/>
    </row>
    <row r="28" spans="1:35" s="54" customFormat="1" ht="15">
      <c r="A28" s="45" t="s">
        <v>53</v>
      </c>
      <c r="B28" s="45" t="s">
        <v>105</v>
      </c>
      <c r="C28" s="57" t="s">
        <v>92</v>
      </c>
      <c r="D28" s="46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>
        <f t="shared" si="0"/>
        <v>0</v>
      </c>
      <c r="T28" s="64"/>
      <c r="AG28" s="54" t="s">
        <v>28</v>
      </c>
      <c r="AH28" s="54" t="s">
        <v>13</v>
      </c>
      <c r="AI28" s="54" t="s">
        <v>29</v>
      </c>
    </row>
    <row r="29" spans="1:35" s="54" customFormat="1" ht="30">
      <c r="A29" s="45" t="s">
        <v>54</v>
      </c>
      <c r="B29" s="45" t="s">
        <v>106</v>
      </c>
      <c r="C29" s="57" t="s">
        <v>93</v>
      </c>
      <c r="D29" s="46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>
        <f t="shared" si="0"/>
        <v>0</v>
      </c>
      <c r="T29" s="64"/>
      <c r="AG29" s="54" t="s">
        <v>28</v>
      </c>
      <c r="AH29" s="54" t="s">
        <v>13</v>
      </c>
      <c r="AI29" s="54" t="s">
        <v>29</v>
      </c>
    </row>
    <row r="30" spans="1:35" s="54" customFormat="1" ht="15">
      <c r="A30" s="45" t="s">
        <v>55</v>
      </c>
      <c r="B30" s="45" t="s">
        <v>107</v>
      </c>
      <c r="C30" s="57" t="s">
        <v>94</v>
      </c>
      <c r="D30" s="4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>
        <f t="shared" si="0"/>
        <v>0</v>
      </c>
      <c r="T30" s="64"/>
      <c r="AG30" s="54" t="s">
        <v>28</v>
      </c>
      <c r="AH30" s="54" t="s">
        <v>13</v>
      </c>
      <c r="AI30" s="54" t="s">
        <v>29</v>
      </c>
    </row>
    <row r="31" spans="1:35" s="54" customFormat="1" ht="15">
      <c r="A31" s="45" t="s">
        <v>58</v>
      </c>
      <c r="B31" s="45" t="s">
        <v>108</v>
      </c>
      <c r="C31" s="57" t="s">
        <v>95</v>
      </c>
      <c r="D31" s="46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>
        <f t="shared" si="0"/>
        <v>0</v>
      </c>
      <c r="T31" s="64"/>
      <c r="AG31" s="54" t="s">
        <v>28</v>
      </c>
      <c r="AH31" s="54" t="s">
        <v>13</v>
      </c>
      <c r="AI31" s="54" t="s">
        <v>29</v>
      </c>
    </row>
    <row r="32" spans="1:20" s="54" customFormat="1" ht="30">
      <c r="A32" s="45" t="s">
        <v>59</v>
      </c>
      <c r="B32" s="45" t="s">
        <v>109</v>
      </c>
      <c r="C32" s="55" t="s">
        <v>96</v>
      </c>
      <c r="D32" s="46"/>
      <c r="E32" s="64">
        <f>SUM(E33:E36)</f>
        <v>0</v>
      </c>
      <c r="F32" s="64"/>
      <c r="G32" s="64">
        <f>SUM(G33:G36)</f>
        <v>0</v>
      </c>
      <c r="H32" s="64"/>
      <c r="I32" s="64">
        <f>SUM(I33:I36)</f>
        <v>0</v>
      </c>
      <c r="J32" s="64"/>
      <c r="K32" s="64">
        <f>SUM(K33:K36)</f>
        <v>0</v>
      </c>
      <c r="L32" s="64"/>
      <c r="M32" s="64">
        <f>SUM(M33:M36)</f>
        <v>0</v>
      </c>
      <c r="N32" s="64"/>
      <c r="O32" s="64">
        <f>SUM(O33:O36)</f>
        <v>0</v>
      </c>
      <c r="P32" s="64"/>
      <c r="Q32" s="64">
        <f>SUM(Q33:Q36)</f>
        <v>0</v>
      </c>
      <c r="R32" s="64"/>
      <c r="S32" s="64">
        <f t="shared" si="0"/>
        <v>0</v>
      </c>
      <c r="T32" s="64"/>
    </row>
    <row r="33" spans="1:35" s="54" customFormat="1" ht="15">
      <c r="A33" s="45" t="s">
        <v>60</v>
      </c>
      <c r="B33" s="45" t="s">
        <v>110</v>
      </c>
      <c r="C33" s="47" t="s">
        <v>86</v>
      </c>
      <c r="D33" s="46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>
        <f t="shared" si="0"/>
        <v>0</v>
      </c>
      <c r="T33" s="64"/>
      <c r="AG33" s="54" t="s">
        <v>28</v>
      </c>
      <c r="AH33" s="54" t="s">
        <v>13</v>
      </c>
      <c r="AI33" s="54" t="s">
        <v>29</v>
      </c>
    </row>
    <row r="34" spans="1:35" s="54" customFormat="1" ht="15">
      <c r="A34" s="45" t="s">
        <v>61</v>
      </c>
      <c r="B34" s="45" t="s">
        <v>111</v>
      </c>
      <c r="C34" s="47" t="s">
        <v>87</v>
      </c>
      <c r="D34" s="4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>
        <f t="shared" si="0"/>
        <v>0</v>
      </c>
      <c r="T34" s="64"/>
      <c r="AG34" s="54" t="s">
        <v>28</v>
      </c>
      <c r="AH34" s="54" t="s">
        <v>13</v>
      </c>
      <c r="AI34" s="54" t="s">
        <v>29</v>
      </c>
    </row>
    <row r="35" spans="1:35" s="54" customFormat="1" ht="15">
      <c r="A35" s="45" t="s">
        <v>62</v>
      </c>
      <c r="B35" s="45" t="s">
        <v>112</v>
      </c>
      <c r="C35" s="47" t="s">
        <v>88</v>
      </c>
      <c r="D35" s="4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>
        <f t="shared" si="0"/>
        <v>0</v>
      </c>
      <c r="T35" s="64"/>
      <c r="AG35" s="54" t="s">
        <v>28</v>
      </c>
      <c r="AH35" s="54" t="s">
        <v>13</v>
      </c>
      <c r="AI35" s="54" t="s">
        <v>29</v>
      </c>
    </row>
    <row r="36" spans="1:35" s="54" customFormat="1" ht="15">
      <c r="A36" s="45" t="s">
        <v>63</v>
      </c>
      <c r="B36" s="45" t="s">
        <v>113</v>
      </c>
      <c r="C36" s="47" t="s">
        <v>89</v>
      </c>
      <c r="D36" s="4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>
        <f t="shared" si="0"/>
        <v>0</v>
      </c>
      <c r="T36" s="64"/>
      <c r="AG36" s="54" t="s">
        <v>28</v>
      </c>
      <c r="AH36" s="54" t="s">
        <v>13</v>
      </c>
      <c r="AI36" s="54" t="s">
        <v>29</v>
      </c>
    </row>
    <row r="37" spans="1:35" s="54" customFormat="1" ht="15">
      <c r="A37" s="45" t="s">
        <v>64</v>
      </c>
      <c r="B37" s="45" t="s">
        <v>114</v>
      </c>
      <c r="C37" s="57" t="s">
        <v>90</v>
      </c>
      <c r="D37" s="4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>
        <f t="shared" si="0"/>
        <v>0</v>
      </c>
      <c r="T37" s="64"/>
      <c r="AG37" s="54" t="s">
        <v>28</v>
      </c>
      <c r="AH37" s="54" t="s">
        <v>13</v>
      </c>
      <c r="AI37" s="54" t="s">
        <v>29</v>
      </c>
    </row>
    <row r="38" spans="1:20" s="50" customFormat="1" ht="14.25">
      <c r="A38" s="48" t="s">
        <v>65</v>
      </c>
      <c r="B38" s="48" t="s">
        <v>115</v>
      </c>
      <c r="C38" s="53" t="s">
        <v>97</v>
      </c>
      <c r="D38" s="49"/>
      <c r="E38" s="62">
        <f>E28+E29+E30-E31-E32+E37</f>
        <v>0</v>
      </c>
      <c r="F38" s="62"/>
      <c r="G38" s="62">
        <f>G28+G29+G30-G31-G32+G37</f>
        <v>0</v>
      </c>
      <c r="H38" s="62"/>
      <c r="I38" s="62">
        <f>I28+I29+I30-I31-I32+I37</f>
        <v>0</v>
      </c>
      <c r="J38" s="62"/>
      <c r="K38" s="62">
        <f>K28+K29+K30-K31-K32+K37</f>
        <v>0</v>
      </c>
      <c r="L38" s="62"/>
      <c r="M38" s="62">
        <f>M28+M29+M30-M31-M32+M37</f>
        <v>0</v>
      </c>
      <c r="N38" s="62"/>
      <c r="O38" s="62">
        <f>O28+O29+O30-O31-O32+O37</f>
        <v>0</v>
      </c>
      <c r="P38" s="62"/>
      <c r="Q38" s="62">
        <f>Q28+Q29+Q30-Q31-Q32+Q37</f>
        <v>0</v>
      </c>
      <c r="R38" s="62"/>
      <c r="S38" s="62">
        <f t="shared" si="0"/>
        <v>0</v>
      </c>
      <c r="T38" s="62"/>
    </row>
    <row r="39" spans="1:20" s="50" customFormat="1" ht="14.25">
      <c r="A39" s="48" t="s">
        <v>66</v>
      </c>
      <c r="B39" s="48" t="s">
        <v>116</v>
      </c>
      <c r="C39" s="53" t="s">
        <v>98</v>
      </c>
      <c r="D39" s="49"/>
      <c r="E39" s="62">
        <f>E27-E38</f>
        <v>0</v>
      </c>
      <c r="F39" s="62"/>
      <c r="G39" s="62">
        <f>G27-G38</f>
        <v>262.07</v>
      </c>
      <c r="H39" s="62"/>
      <c r="I39" s="62">
        <f>I27-I38</f>
        <v>0</v>
      </c>
      <c r="J39" s="62"/>
      <c r="K39" s="62">
        <f>K27-K38</f>
        <v>0</v>
      </c>
      <c r="L39" s="62"/>
      <c r="M39" s="62">
        <f>M27-M38</f>
        <v>0</v>
      </c>
      <c r="N39" s="62"/>
      <c r="O39" s="62">
        <f>O27-O38</f>
        <v>10714.32</v>
      </c>
      <c r="P39" s="62"/>
      <c r="Q39" s="62">
        <f>Q27-Q38</f>
        <v>0</v>
      </c>
      <c r="R39" s="62"/>
      <c r="S39" s="62">
        <f t="shared" si="0"/>
        <v>10976.39</v>
      </c>
      <c r="T39" s="62"/>
    </row>
    <row r="40" spans="1:20" s="50" customFormat="1" ht="14.25">
      <c r="A40" s="48" t="s">
        <v>67</v>
      </c>
      <c r="B40" s="48" t="s">
        <v>117</v>
      </c>
      <c r="C40" s="53" t="s">
        <v>99</v>
      </c>
      <c r="D40" s="49"/>
      <c r="E40" s="62">
        <f>E17-E28</f>
        <v>0</v>
      </c>
      <c r="F40" s="62"/>
      <c r="G40" s="62">
        <f>G17-G28</f>
        <v>5678.34</v>
      </c>
      <c r="H40" s="62"/>
      <c r="I40" s="62">
        <f>I17-I28</f>
        <v>0</v>
      </c>
      <c r="J40" s="62"/>
      <c r="K40" s="62">
        <f>K17-K28</f>
        <v>0</v>
      </c>
      <c r="L40" s="62"/>
      <c r="M40" s="62">
        <f>M17-M28</f>
        <v>0</v>
      </c>
      <c r="N40" s="62"/>
      <c r="O40" s="62">
        <f>O17-O28</f>
        <v>9427.13</v>
      </c>
      <c r="P40" s="62"/>
      <c r="Q40" s="62">
        <f>Q17-Q28</f>
        <v>0</v>
      </c>
      <c r="R40" s="62"/>
      <c r="S40" s="62">
        <f t="shared" si="0"/>
        <v>15105.47</v>
      </c>
      <c r="T40" s="62"/>
    </row>
    <row r="41" spans="1:35" ht="12.75" customHeight="1">
      <c r="A41" s="58" t="s">
        <v>101</v>
      </c>
      <c r="B41" s="29"/>
      <c r="C41" s="30"/>
      <c r="D41" s="3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59" t="s">
        <v>119</v>
      </c>
      <c r="T41" s="60" t="str">
        <f>IstaigosKodas</f>
        <v>2224</v>
      </c>
      <c r="AG41" s="10" t="s">
        <v>28</v>
      </c>
      <c r="AH41" s="10" t="s">
        <v>13</v>
      </c>
      <c r="AI41" s="10" t="s">
        <v>29</v>
      </c>
    </row>
    <row r="42" spans="1:35" ht="12.75" customHeight="1">
      <c r="A42" s="29"/>
      <c r="B42" s="29"/>
      <c r="C42" s="30"/>
      <c r="D42" s="3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AG42" s="10" t="s">
        <v>28</v>
      </c>
      <c r="AH42" s="10" t="s">
        <v>13</v>
      </c>
      <c r="AI42" s="10" t="s">
        <v>29</v>
      </c>
    </row>
    <row r="43" spans="1:35" ht="12.75" customHeight="1" hidden="1">
      <c r="A43" s="29"/>
      <c r="B43" s="29"/>
      <c r="C43" s="30"/>
      <c r="D43" s="3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AG43" s="10" t="s">
        <v>28</v>
      </c>
      <c r="AH43" s="10" t="s">
        <v>13</v>
      </c>
      <c r="AI43" s="10" t="s">
        <v>29</v>
      </c>
    </row>
    <row r="44" spans="1:35" ht="12.75" customHeight="1" hidden="1">
      <c r="A44" s="29"/>
      <c r="B44" s="29"/>
      <c r="C44" s="30"/>
      <c r="D44" s="31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AG44" s="10" t="s">
        <v>28</v>
      </c>
      <c r="AH44" s="10" t="s">
        <v>13</v>
      </c>
      <c r="AI44" s="10" t="s">
        <v>29</v>
      </c>
    </row>
    <row r="45" spans="6:33" s="20" customFormat="1" ht="12.75" customHeight="1" hidden="1">
      <c r="F45" s="17"/>
      <c r="H45" s="17"/>
      <c r="J45" s="17"/>
      <c r="L45" s="17"/>
      <c r="N45" s="17"/>
      <c r="P45" s="17"/>
      <c r="R45" s="17"/>
      <c r="T45" s="17"/>
      <c r="AG45" s="20" t="s">
        <v>14</v>
      </c>
    </row>
    <row r="46" spans="1:20" s="20" customFormat="1" ht="15" customHeight="1">
      <c r="A46" s="22"/>
      <c r="B46" s="22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87" t="str">
        <f>IstaigosVadovas</f>
        <v>Jonas Jočiūnas</v>
      </c>
      <c r="Q46" s="87"/>
      <c r="R46" s="87"/>
      <c r="S46" s="87"/>
      <c r="T46" s="87"/>
    </row>
    <row r="47" spans="1:20" s="20" customFormat="1" ht="12.75" customHeight="1">
      <c r="A47" s="19"/>
      <c r="B47" s="19"/>
      <c r="C47" s="24" t="s">
        <v>33</v>
      </c>
      <c r="D47" s="86" t="s">
        <v>25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 t="s">
        <v>24</v>
      </c>
      <c r="Q47" s="86"/>
      <c r="R47" s="86"/>
      <c r="S47" s="86"/>
      <c r="T47" s="86"/>
    </row>
    <row r="48" spans="1:20" ht="14.25" customHeight="1" hidden="1">
      <c r="A48" s="23"/>
      <c r="B48" s="23"/>
      <c r="C48" s="21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7"/>
      <c r="Q48" s="87"/>
      <c r="R48" s="87"/>
      <c r="S48" s="87"/>
      <c r="T48" s="87"/>
    </row>
    <row r="49" spans="1:20" ht="14.25" customHeight="1" hidden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86"/>
      <c r="Q49" s="86"/>
      <c r="R49" s="86"/>
      <c r="S49" s="86"/>
      <c r="T49" s="86"/>
    </row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</sheetData>
  <sheetProtection password="EF5F" sheet="1" objects="1" scenarios="1"/>
  <mergeCells count="235">
    <mergeCell ref="E37:F37"/>
    <mergeCell ref="G37:H37"/>
    <mergeCell ref="I37:J37"/>
    <mergeCell ref="K37:L37"/>
    <mergeCell ref="Q34:R34"/>
    <mergeCell ref="S34:T34"/>
    <mergeCell ref="E35:F35"/>
    <mergeCell ref="G35:H35"/>
    <mergeCell ref="I35:J35"/>
    <mergeCell ref="K35:L35"/>
    <mergeCell ref="O34:P34"/>
    <mergeCell ref="M35:N35"/>
    <mergeCell ref="O35:P35"/>
    <mergeCell ref="Q35:R35"/>
    <mergeCell ref="S35:T35"/>
    <mergeCell ref="K25:L25"/>
    <mergeCell ref="M25:N25"/>
    <mergeCell ref="O25:P25"/>
    <mergeCell ref="S25:T25"/>
    <mergeCell ref="K29:L29"/>
    <mergeCell ref="E25:F25"/>
    <mergeCell ref="E34:F34"/>
    <mergeCell ref="G34:H34"/>
    <mergeCell ref="I34:J34"/>
    <mergeCell ref="K34:L34"/>
    <mergeCell ref="M34:N34"/>
    <mergeCell ref="M29:N29"/>
    <mergeCell ref="E26:F26"/>
    <mergeCell ref="I26:J26"/>
    <mergeCell ref="K26:L26"/>
    <mergeCell ref="Q25:R25"/>
    <mergeCell ref="E27:F27"/>
    <mergeCell ref="Q44:R44"/>
    <mergeCell ref="E24:F24"/>
    <mergeCell ref="G24:H24"/>
    <mergeCell ref="I24:J24"/>
    <mergeCell ref="K24:L24"/>
    <mergeCell ref="M24:N24"/>
    <mergeCell ref="O24:P24"/>
    <mergeCell ref="Q24:R24"/>
    <mergeCell ref="Q38:R38"/>
    <mergeCell ref="Q39:R39"/>
    <mergeCell ref="Q37:R37"/>
    <mergeCell ref="Q40:R40"/>
    <mergeCell ref="Q26:R26"/>
    <mergeCell ref="Q27:R27"/>
    <mergeCell ref="Q28:R28"/>
    <mergeCell ref="Q33:R33"/>
    <mergeCell ref="G39:H39"/>
    <mergeCell ref="G40:H40"/>
    <mergeCell ref="G44:H44"/>
    <mergeCell ref="Q14:R15"/>
    <mergeCell ref="Q16:R16"/>
    <mergeCell ref="Q17:R17"/>
    <mergeCell ref="Q18:R18"/>
    <mergeCell ref="Q19:R19"/>
    <mergeCell ref="G32:H32"/>
    <mergeCell ref="G33:H33"/>
    <mergeCell ref="G21:H21"/>
    <mergeCell ref="G22:H22"/>
    <mergeCell ref="G23:H23"/>
    <mergeCell ref="G25:H25"/>
    <mergeCell ref="P49:T49"/>
    <mergeCell ref="P46:T46"/>
    <mergeCell ref="P48:T48"/>
    <mergeCell ref="D48:O48"/>
    <mergeCell ref="P47:T47"/>
    <mergeCell ref="D47:O47"/>
    <mergeCell ref="S44:T44"/>
    <mergeCell ref="O44:P44"/>
    <mergeCell ref="S16:T16"/>
    <mergeCell ref="O16:P16"/>
    <mergeCell ref="Q20:R20"/>
    <mergeCell ref="Q21:R21"/>
    <mergeCell ref="Q22:R22"/>
    <mergeCell ref="Q23:R23"/>
    <mergeCell ref="O19:P19"/>
    <mergeCell ref="O20:P20"/>
    <mergeCell ref="O1:T1"/>
    <mergeCell ref="O2:T2"/>
    <mergeCell ref="A3:T3"/>
    <mergeCell ref="A10:C10"/>
    <mergeCell ref="A9:T9"/>
    <mergeCell ref="I14:L14"/>
    <mergeCell ref="M14:P14"/>
    <mergeCell ref="G14:H15"/>
    <mergeCell ref="S14:T15"/>
    <mergeCell ref="A4:T4"/>
    <mergeCell ref="A5:T5"/>
    <mergeCell ref="A6:T6"/>
    <mergeCell ref="A7:T7"/>
    <mergeCell ref="M18:N18"/>
    <mergeCell ref="M19:N19"/>
    <mergeCell ref="S18:T18"/>
    <mergeCell ref="M16:N16"/>
    <mergeCell ref="M17:N17"/>
    <mergeCell ref="G16:H16"/>
    <mergeCell ref="I17:J17"/>
    <mergeCell ref="S20:T20"/>
    <mergeCell ref="S19:T19"/>
    <mergeCell ref="G17:H17"/>
    <mergeCell ref="M44:N44"/>
    <mergeCell ref="E16:F16"/>
    <mergeCell ref="E17:F17"/>
    <mergeCell ref="E18:F18"/>
    <mergeCell ref="E19:F19"/>
    <mergeCell ref="E20:F20"/>
    <mergeCell ref="M20:N20"/>
    <mergeCell ref="M22:N22"/>
    <mergeCell ref="E44:F44"/>
    <mergeCell ref="I16:J16"/>
    <mergeCell ref="I44:J44"/>
    <mergeCell ref="K16:L16"/>
    <mergeCell ref="K17:L17"/>
    <mergeCell ref="K18:L18"/>
    <mergeCell ref="K19:L19"/>
    <mergeCell ref="K20:L20"/>
    <mergeCell ref="I25:J25"/>
    <mergeCell ref="C14:C15"/>
    <mergeCell ref="A14:A15"/>
    <mergeCell ref="I15:J15"/>
    <mergeCell ref="I18:J18"/>
    <mergeCell ref="I19:J19"/>
    <mergeCell ref="G18:H18"/>
    <mergeCell ref="G19:H19"/>
    <mergeCell ref="K44:L44"/>
    <mergeCell ref="E14:F15"/>
    <mergeCell ref="K15:L15"/>
    <mergeCell ref="E22:F22"/>
    <mergeCell ref="I22:J22"/>
    <mergeCell ref="K22:L22"/>
    <mergeCell ref="E23:F23"/>
    <mergeCell ref="E21:F21"/>
    <mergeCell ref="I21:J21"/>
    <mergeCell ref="K21:L21"/>
    <mergeCell ref="M21:N21"/>
    <mergeCell ref="O21:P21"/>
    <mergeCell ref="S21:T21"/>
    <mergeCell ref="M15:N15"/>
    <mergeCell ref="O15:P15"/>
    <mergeCell ref="G20:H20"/>
    <mergeCell ref="I20:J20"/>
    <mergeCell ref="O17:P17"/>
    <mergeCell ref="S17:T17"/>
    <mergeCell ref="O18:P18"/>
    <mergeCell ref="G27:H27"/>
    <mergeCell ref="S27:T27"/>
    <mergeCell ref="M23:N23"/>
    <mergeCell ref="O22:P22"/>
    <mergeCell ref="S22:T22"/>
    <mergeCell ref="O23:P23"/>
    <mergeCell ref="S23:T23"/>
    <mergeCell ref="S24:T24"/>
    <mergeCell ref="I23:J23"/>
    <mergeCell ref="K23:L23"/>
    <mergeCell ref="G28:H28"/>
    <mergeCell ref="O27:P27"/>
    <mergeCell ref="O28:P28"/>
    <mergeCell ref="M26:N26"/>
    <mergeCell ref="O26:P26"/>
    <mergeCell ref="S26:T26"/>
    <mergeCell ref="G26:H26"/>
    <mergeCell ref="I27:J27"/>
    <mergeCell ref="K27:L27"/>
    <mergeCell ref="M27:N27"/>
    <mergeCell ref="S28:T28"/>
    <mergeCell ref="Q29:R29"/>
    <mergeCell ref="O29:P29"/>
    <mergeCell ref="S29:T29"/>
    <mergeCell ref="E29:F29"/>
    <mergeCell ref="I29:J29"/>
    <mergeCell ref="E28:F28"/>
    <mergeCell ref="I28:J28"/>
    <mergeCell ref="K28:L28"/>
    <mergeCell ref="M28:N28"/>
    <mergeCell ref="E30:F30"/>
    <mergeCell ref="I30:J30"/>
    <mergeCell ref="G29:H29"/>
    <mergeCell ref="G30:H30"/>
    <mergeCell ref="E31:F31"/>
    <mergeCell ref="I31:J31"/>
    <mergeCell ref="K31:L31"/>
    <mergeCell ref="M31:N31"/>
    <mergeCell ref="G31:H31"/>
    <mergeCell ref="O32:P32"/>
    <mergeCell ref="S32:T32"/>
    <mergeCell ref="K30:L30"/>
    <mergeCell ref="M30:N30"/>
    <mergeCell ref="Q30:R30"/>
    <mergeCell ref="Q31:R31"/>
    <mergeCell ref="Q32:R32"/>
    <mergeCell ref="O30:P30"/>
    <mergeCell ref="S30:T30"/>
    <mergeCell ref="O31:P31"/>
    <mergeCell ref="S31:T31"/>
    <mergeCell ref="O33:P33"/>
    <mergeCell ref="S33:T33"/>
    <mergeCell ref="E32:F32"/>
    <mergeCell ref="I32:J32"/>
    <mergeCell ref="E33:F33"/>
    <mergeCell ref="I33:J33"/>
    <mergeCell ref="K33:L33"/>
    <mergeCell ref="M33:N33"/>
    <mergeCell ref="K32:L32"/>
    <mergeCell ref="M32:N32"/>
    <mergeCell ref="E36:F36"/>
    <mergeCell ref="I36:J36"/>
    <mergeCell ref="K36:L36"/>
    <mergeCell ref="M36:N36"/>
    <mergeCell ref="G36:H36"/>
    <mergeCell ref="E38:F38"/>
    <mergeCell ref="I38:J38"/>
    <mergeCell ref="K38:L38"/>
    <mergeCell ref="M38:N38"/>
    <mergeCell ref="G38:H38"/>
    <mergeCell ref="M39:N39"/>
    <mergeCell ref="O36:P36"/>
    <mergeCell ref="S36:T36"/>
    <mergeCell ref="O38:P38"/>
    <mergeCell ref="S38:T38"/>
    <mergeCell ref="M37:N37"/>
    <mergeCell ref="O37:P37"/>
    <mergeCell ref="S37:T37"/>
    <mergeCell ref="O39:P39"/>
    <mergeCell ref="Q36:R36"/>
    <mergeCell ref="S39:T39"/>
    <mergeCell ref="E40:F40"/>
    <mergeCell ref="I40:J40"/>
    <mergeCell ref="K40:L40"/>
    <mergeCell ref="M40:N40"/>
    <mergeCell ref="O40:P40"/>
    <mergeCell ref="S40:T40"/>
    <mergeCell ref="E39:F39"/>
    <mergeCell ref="I39:J39"/>
    <mergeCell ref="K39:L39"/>
  </mergeCells>
  <conditionalFormatting sqref="C11">
    <cfRule type="cellIs" priority="3" dxfId="0" operator="equal" stopIfTrue="1">
      <formula>""</formula>
    </cfRule>
  </conditionalFormatting>
  <printOptions horizontalCentered="1"/>
  <pageMargins left="0.5511811023622047" right="0.2755905511811024" top="0.9055118110236221" bottom="0.5905511811023623" header="0.5905511811023623" footer="0.2755905511811024"/>
  <pageSetup fitToHeight="2" fitToWidth="1" horizontalDpi="600" verticalDpi="600" orientation="landscape" paperSize="9" scale="76" r:id="rId2"/>
  <headerFooter alignWithMargins="0">
    <oddHeader>&amp;C&amp;P&amp;RCRC kodas: cb8b304e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481</v>
      </c>
    </row>
    <row r="2" spans="1:3" ht="10.5">
      <c r="A2" t="s">
        <v>120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404</v>
      </c>
    </row>
    <row r="3" spans="1:2" ht="16.5" customHeight="1">
      <c r="A3" s="2" t="s">
        <v>6</v>
      </c>
      <c r="B3" s="1" t="s">
        <v>405</v>
      </c>
    </row>
    <row r="4" spans="1:2" ht="16.5" customHeight="1">
      <c r="A4" s="2" t="s">
        <v>1</v>
      </c>
      <c r="B4" s="1" t="s">
        <v>406</v>
      </c>
    </row>
    <row r="5" spans="1:2" ht="16.5" customHeight="1">
      <c r="A5" s="2" t="s">
        <v>2</v>
      </c>
      <c r="B5" s="1" t="s">
        <v>407</v>
      </c>
    </row>
    <row r="6" spans="1:2" ht="16.5" customHeight="1">
      <c r="A6" s="2" t="s">
        <v>7</v>
      </c>
      <c r="B6" s="1" t="s">
        <v>114</v>
      </c>
    </row>
    <row r="7" spans="1:2" ht="16.5" customHeight="1">
      <c r="A7" s="2" t="s">
        <v>8</v>
      </c>
      <c r="B7" s="1" t="s">
        <v>408</v>
      </c>
    </row>
    <row r="8" spans="1:2" ht="16.5" customHeight="1">
      <c r="A8" s="2" t="s">
        <v>9</v>
      </c>
      <c r="B8" s="1" t="s">
        <v>409</v>
      </c>
    </row>
    <row r="9" spans="1:2" ht="16.5" customHeight="1">
      <c r="A9" s="2" t="s">
        <v>10</v>
      </c>
      <c r="B9" s="1" t="s">
        <v>410</v>
      </c>
    </row>
    <row r="10" spans="1:2" ht="16.5" customHeight="1">
      <c r="A10" s="2" t="s">
        <v>411</v>
      </c>
      <c r="B10" s="4" t="s">
        <v>412</v>
      </c>
    </row>
    <row r="11" spans="1:2" ht="16.5" customHeight="1">
      <c r="A11" s="2" t="s">
        <v>11</v>
      </c>
      <c r="B11" s="4" t="s">
        <v>413</v>
      </c>
    </row>
    <row r="12" spans="1:2" ht="16.5" customHeight="1">
      <c r="A12" s="2" t="s">
        <v>12</v>
      </c>
      <c r="B12" s="4" t="s">
        <v>414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415</v>
      </c>
      <c r="B1" s="1" t="s">
        <v>416</v>
      </c>
    </row>
    <row r="2" spans="1:2" ht="10.5">
      <c r="A2" s="1" t="s">
        <v>417</v>
      </c>
      <c r="B2" s="1" t="s">
        <v>418</v>
      </c>
    </row>
    <row r="3" spans="1:2" ht="10.5">
      <c r="A3" s="1" t="s">
        <v>419</v>
      </c>
      <c r="B3" s="1" t="s">
        <v>420</v>
      </c>
    </row>
    <row r="4" spans="1:2" ht="10.5">
      <c r="A4" s="1" t="s">
        <v>421</v>
      </c>
      <c r="B4" s="1" t="s">
        <v>422</v>
      </c>
    </row>
    <row r="5" spans="1:2" ht="10.5">
      <c r="A5" s="1" t="s">
        <v>423</v>
      </c>
      <c r="B5" s="1" t="s">
        <v>424</v>
      </c>
    </row>
    <row r="6" spans="1:2" ht="10.5">
      <c r="A6" s="1" t="s">
        <v>425</v>
      </c>
      <c r="B6" s="1" t="s">
        <v>426</v>
      </c>
    </row>
    <row r="7" spans="1:2" ht="10.5">
      <c r="A7" s="1" t="s">
        <v>427</v>
      </c>
      <c r="B7" s="1" t="s">
        <v>428</v>
      </c>
    </row>
    <row r="8" spans="1:2" ht="10.5">
      <c r="A8" s="1" t="s">
        <v>429</v>
      </c>
      <c r="B8" s="1" t="s">
        <v>430</v>
      </c>
    </row>
    <row r="9" spans="1:2" ht="10.5">
      <c r="A9" s="1" t="s">
        <v>431</v>
      </c>
      <c r="B9" s="1" t="s">
        <v>432</v>
      </c>
    </row>
    <row r="10" spans="1:2" ht="10.5">
      <c r="A10" s="1" t="s">
        <v>433</v>
      </c>
      <c r="B10" s="1" t="s">
        <v>434</v>
      </c>
    </row>
    <row r="11" spans="1:2" ht="10.5">
      <c r="A11" s="1" t="s">
        <v>435</v>
      </c>
      <c r="B11" s="1" t="s">
        <v>436</v>
      </c>
    </row>
    <row r="12" spans="1:2" ht="10.5">
      <c r="A12" s="1" t="s">
        <v>437</v>
      </c>
      <c r="B12" s="1" t="s">
        <v>438</v>
      </c>
    </row>
    <row r="13" spans="1:2" ht="10.5">
      <c r="A13" s="1" t="s">
        <v>439</v>
      </c>
      <c r="B13" s="1" t="s">
        <v>440</v>
      </c>
    </row>
    <row r="14" spans="1:2" ht="10.5">
      <c r="A14" s="1" t="s">
        <v>441</v>
      </c>
      <c r="B14" s="1" t="s">
        <v>442</v>
      </c>
    </row>
    <row r="15" spans="1:2" ht="10.5">
      <c r="A15" s="1" t="s">
        <v>443</v>
      </c>
      <c r="B15" s="1" t="s">
        <v>444</v>
      </c>
    </row>
    <row r="16" spans="1:2" ht="10.5">
      <c r="A16" s="1" t="s">
        <v>445</v>
      </c>
      <c r="B16" s="1" t="s">
        <v>445</v>
      </c>
    </row>
    <row r="17" spans="1:2" ht="10.5">
      <c r="A17" s="1" t="s">
        <v>401</v>
      </c>
      <c r="B17" s="1" t="s">
        <v>401</v>
      </c>
    </row>
    <row r="18" spans="1:2" ht="10.5">
      <c r="A18" s="1" t="s">
        <v>401</v>
      </c>
      <c r="B18" s="1" t="s">
        <v>401</v>
      </c>
    </row>
    <row r="19" spans="1:2" ht="10.5">
      <c r="A19" s="1" t="s">
        <v>401</v>
      </c>
      <c r="B19" s="1" t="s">
        <v>401</v>
      </c>
    </row>
    <row r="20" spans="1:2" ht="10.5">
      <c r="A20" s="1" t="s">
        <v>401</v>
      </c>
      <c r="B20" s="1" t="s">
        <v>401</v>
      </c>
    </row>
    <row r="21" spans="1:2" ht="10.5">
      <c r="A21" s="1" t="s">
        <v>401</v>
      </c>
      <c r="B21" s="1" t="s">
        <v>401</v>
      </c>
    </row>
    <row r="22" spans="1:2" ht="10.5">
      <c r="A22" s="1" t="s">
        <v>401</v>
      </c>
      <c r="B22" s="1" t="s">
        <v>401</v>
      </c>
    </row>
    <row r="23" spans="1:2" ht="10.5">
      <c r="A23" s="1" t="s">
        <v>401</v>
      </c>
      <c r="B23" s="1" t="s">
        <v>401</v>
      </c>
    </row>
    <row r="24" spans="1:2" ht="10.5">
      <c r="A24" s="1" t="s">
        <v>401</v>
      </c>
      <c r="B24" s="1" t="s">
        <v>401</v>
      </c>
    </row>
    <row r="25" spans="1:2" ht="10.5">
      <c r="A25" s="1" t="s">
        <v>401</v>
      </c>
      <c r="B25" s="1" t="s">
        <v>401</v>
      </c>
    </row>
    <row r="26" spans="1:2" ht="10.5">
      <c r="A26" s="1" t="s">
        <v>401</v>
      </c>
      <c r="B26" s="1" t="s">
        <v>401</v>
      </c>
    </row>
    <row r="27" spans="1:2" ht="10.5">
      <c r="A27" s="1" t="s">
        <v>401</v>
      </c>
      <c r="B27" s="1" t="s">
        <v>401</v>
      </c>
    </row>
    <row r="28" spans="1:2" ht="10.5">
      <c r="A28" s="1" t="s">
        <v>401</v>
      </c>
      <c r="B28" s="1" t="s">
        <v>401</v>
      </c>
    </row>
    <row r="29" spans="1:2" ht="10.5">
      <c r="A29" s="1" t="s">
        <v>401</v>
      </c>
      <c r="B29" s="1" t="s">
        <v>401</v>
      </c>
    </row>
    <row r="30" spans="1:2" ht="10.5">
      <c r="A30" s="1" t="s">
        <v>401</v>
      </c>
      <c r="B30" s="1" t="s">
        <v>401</v>
      </c>
    </row>
    <row r="31" spans="1:2" ht="10.5">
      <c r="A31" s="1" t="s">
        <v>401</v>
      </c>
      <c r="B31" s="1" t="s">
        <v>401</v>
      </c>
    </row>
    <row r="32" spans="1:2" ht="10.5">
      <c r="A32" s="1" t="s">
        <v>401</v>
      </c>
      <c r="B32" s="1" t="s">
        <v>401</v>
      </c>
    </row>
    <row r="33" spans="1:2" ht="10.5">
      <c r="A33" s="1" t="s">
        <v>401</v>
      </c>
      <c r="B33" s="1" t="s">
        <v>401</v>
      </c>
    </row>
    <row r="34" spans="1:2" ht="10.5">
      <c r="A34" s="1" t="s">
        <v>401</v>
      </c>
      <c r="B34" s="1" t="s">
        <v>401</v>
      </c>
    </row>
    <row r="35" spans="1:2" ht="10.5">
      <c r="A35" s="1" t="s">
        <v>401</v>
      </c>
      <c r="B35" s="1" t="s">
        <v>401</v>
      </c>
    </row>
    <row r="36" spans="1:2" ht="10.5">
      <c r="A36" s="1" t="s">
        <v>401</v>
      </c>
      <c r="B36" s="1" t="s">
        <v>401</v>
      </c>
    </row>
    <row r="37" spans="1:2" ht="10.5">
      <c r="A37" s="1" t="s">
        <v>401</v>
      </c>
      <c r="B37" s="1" t="s">
        <v>401</v>
      </c>
    </row>
    <row r="38" spans="1:2" ht="10.5">
      <c r="A38" s="1" t="s">
        <v>401</v>
      </c>
      <c r="B38" s="1" t="s">
        <v>401</v>
      </c>
    </row>
    <row r="39" spans="1:2" ht="10.5">
      <c r="A39" s="1" t="s">
        <v>401</v>
      </c>
      <c r="B39" s="1" t="s">
        <v>401</v>
      </c>
    </row>
    <row r="40" spans="1:2" ht="10.5">
      <c r="A40" s="1" t="s">
        <v>401</v>
      </c>
      <c r="B40" s="1" t="s">
        <v>401</v>
      </c>
    </row>
    <row r="41" spans="1:2" ht="10.5">
      <c r="A41" s="1" t="s">
        <v>401</v>
      </c>
      <c r="B41" s="1" t="s">
        <v>401</v>
      </c>
    </row>
    <row r="42" spans="1:2" ht="10.5">
      <c r="A42" s="1" t="s">
        <v>401</v>
      </c>
      <c r="B42" s="1" t="s">
        <v>401</v>
      </c>
    </row>
    <row r="43" spans="1:2" ht="10.5">
      <c r="A43" s="1" t="s">
        <v>401</v>
      </c>
      <c r="B43" s="1" t="s">
        <v>401</v>
      </c>
    </row>
    <row r="44" spans="1:2" ht="10.5">
      <c r="A44" s="1" t="s">
        <v>401</v>
      </c>
      <c r="B44" s="1" t="s">
        <v>401</v>
      </c>
    </row>
    <row r="45" spans="1:2" ht="10.5">
      <c r="A45" s="1" t="s">
        <v>401</v>
      </c>
      <c r="B45" s="1" t="s">
        <v>401</v>
      </c>
    </row>
    <row r="46" spans="1:2" ht="10.5">
      <c r="A46" s="1" t="s">
        <v>401</v>
      </c>
      <c r="B46" s="1" t="s">
        <v>401</v>
      </c>
    </row>
    <row r="47" spans="1:2" ht="10.5">
      <c r="A47" s="1" t="s">
        <v>401</v>
      </c>
      <c r="B47" s="1" t="s">
        <v>401</v>
      </c>
    </row>
    <row r="48" spans="1:2" ht="10.5">
      <c r="A48" s="1" t="s">
        <v>401</v>
      </c>
      <c r="B48" s="1" t="s">
        <v>401</v>
      </c>
    </row>
    <row r="49" spans="1:2" ht="10.5">
      <c r="A49" s="1" t="s">
        <v>401</v>
      </c>
      <c r="B49" s="1" t="s">
        <v>401</v>
      </c>
    </row>
    <row r="50" spans="1:2" ht="10.5">
      <c r="A50" s="1" t="s">
        <v>401</v>
      </c>
      <c r="B50" s="1" t="s">
        <v>401</v>
      </c>
    </row>
    <row r="51" spans="1:2" ht="10.5">
      <c r="A51" s="1" t="s">
        <v>401</v>
      </c>
      <c r="B51" s="1" t="s">
        <v>401</v>
      </c>
    </row>
    <row r="52" spans="1:2" ht="10.5">
      <c r="A52" s="1" t="s">
        <v>401</v>
      </c>
      <c r="B52" s="1" t="s">
        <v>401</v>
      </c>
    </row>
    <row r="53" spans="1:2" ht="10.5">
      <c r="A53" s="1" t="s">
        <v>401</v>
      </c>
      <c r="B53" s="1" t="s">
        <v>401</v>
      </c>
    </row>
    <row r="54" spans="1:2" ht="10.5">
      <c r="A54" s="1" t="s">
        <v>401</v>
      </c>
      <c r="B54" s="1" t="s">
        <v>401</v>
      </c>
    </row>
    <row r="55" spans="1:2" ht="10.5">
      <c r="A55" s="1" t="s">
        <v>401</v>
      </c>
      <c r="B55" s="1" t="s">
        <v>401</v>
      </c>
    </row>
    <row r="56" spans="1:2" ht="10.5">
      <c r="A56" s="1" t="s">
        <v>401</v>
      </c>
      <c r="B56" s="1" t="s">
        <v>401</v>
      </c>
    </row>
    <row r="57" spans="1:2" ht="10.5">
      <c r="A57" s="1" t="s">
        <v>401</v>
      </c>
      <c r="B57" s="1" t="s">
        <v>401</v>
      </c>
    </row>
    <row r="58" spans="1:2" ht="10.5">
      <c r="A58" s="1" t="s">
        <v>401</v>
      </c>
      <c r="B58" s="1" t="s">
        <v>401</v>
      </c>
    </row>
    <row r="59" spans="1:2" ht="10.5">
      <c r="A59" s="1" t="s">
        <v>401</v>
      </c>
      <c r="B59" s="1" t="s">
        <v>401</v>
      </c>
    </row>
    <row r="60" spans="1:2" ht="10.5">
      <c r="A60" s="1" t="s">
        <v>401</v>
      </c>
      <c r="B60" s="1" t="s">
        <v>401</v>
      </c>
    </row>
    <row r="61" spans="1:2" ht="10.5">
      <c r="A61" s="1" t="s">
        <v>401</v>
      </c>
      <c r="B61" s="1" t="s">
        <v>401</v>
      </c>
    </row>
    <row r="62" spans="1:2" ht="10.5">
      <c r="A62" s="1" t="s">
        <v>401</v>
      </c>
      <c r="B62" s="1" t="s">
        <v>401</v>
      </c>
    </row>
    <row r="63" spans="1:2" ht="10.5">
      <c r="A63" s="1" t="s">
        <v>401</v>
      </c>
      <c r="B63" s="1" t="s">
        <v>401</v>
      </c>
    </row>
    <row r="64" spans="1:2" ht="10.5">
      <c r="A64" s="1" t="s">
        <v>401</v>
      </c>
      <c r="B64" s="1" t="s">
        <v>401</v>
      </c>
    </row>
    <row r="65" spans="1:2" ht="10.5">
      <c r="A65" s="1" t="s">
        <v>401</v>
      </c>
      <c r="B65" s="1" t="s">
        <v>401</v>
      </c>
    </row>
    <row r="66" spans="1:2" ht="10.5">
      <c r="A66" s="1" t="s">
        <v>401</v>
      </c>
      <c r="B66" s="1" t="s">
        <v>401</v>
      </c>
    </row>
    <row r="67" spans="1:2" ht="10.5">
      <c r="A67" s="1" t="s">
        <v>401</v>
      </c>
      <c r="B67" s="1" t="s">
        <v>401</v>
      </c>
    </row>
    <row r="68" spans="1:2" ht="10.5">
      <c r="A68" s="1" t="s">
        <v>401</v>
      </c>
      <c r="B68" s="1" t="s">
        <v>401</v>
      </c>
    </row>
    <row r="69" spans="1:2" ht="10.5">
      <c r="A69" s="1" t="s">
        <v>401</v>
      </c>
      <c r="B69" s="1" t="s">
        <v>401</v>
      </c>
    </row>
    <row r="70" spans="1:2" ht="10.5">
      <c r="A70" s="1" t="s">
        <v>401</v>
      </c>
      <c r="B70" s="1" t="s">
        <v>401</v>
      </c>
    </row>
    <row r="71" spans="1:2" ht="10.5">
      <c r="A71" s="1" t="s">
        <v>401</v>
      </c>
      <c r="B71" s="1" t="s">
        <v>401</v>
      </c>
    </row>
    <row r="72" spans="1:2" ht="10.5">
      <c r="A72" s="1" t="s">
        <v>401</v>
      </c>
      <c r="B72" s="1" t="s">
        <v>401</v>
      </c>
    </row>
    <row r="73" spans="1:2" ht="10.5">
      <c r="A73" s="1" t="s">
        <v>401</v>
      </c>
      <c r="B73" s="1" t="s">
        <v>401</v>
      </c>
    </row>
    <row r="74" spans="1:2" ht="10.5">
      <c r="A74" s="1" t="s">
        <v>401</v>
      </c>
      <c r="B74" s="1" t="s">
        <v>401</v>
      </c>
    </row>
    <row r="75" spans="1:2" ht="10.5">
      <c r="A75" s="1" t="s">
        <v>401</v>
      </c>
      <c r="B75" s="1" t="s">
        <v>401</v>
      </c>
    </row>
    <row r="76" spans="1:2" ht="10.5">
      <c r="A76" s="1" t="s">
        <v>401</v>
      </c>
      <c r="B76" s="1" t="s">
        <v>401</v>
      </c>
    </row>
    <row r="77" spans="1:2" ht="10.5">
      <c r="A77" s="1" t="s">
        <v>401</v>
      </c>
      <c r="B77" s="1" t="s">
        <v>401</v>
      </c>
    </row>
    <row r="78" spans="1:2" ht="10.5">
      <c r="A78" s="1" t="s">
        <v>401</v>
      </c>
      <c r="B78" s="1" t="s">
        <v>401</v>
      </c>
    </row>
    <row r="79" spans="1:2" ht="10.5">
      <c r="A79" s="1" t="s">
        <v>401</v>
      </c>
      <c r="B79" s="1" t="s">
        <v>401</v>
      </c>
    </row>
    <row r="80" spans="1:2" ht="10.5">
      <c r="A80" s="1" t="s">
        <v>401</v>
      </c>
      <c r="B80" s="1" t="s">
        <v>401</v>
      </c>
    </row>
    <row r="81" spans="1:2" ht="10.5">
      <c r="A81" s="1" t="s">
        <v>401</v>
      </c>
      <c r="B81" s="1" t="s">
        <v>401</v>
      </c>
    </row>
    <row r="82" spans="1:2" ht="10.5">
      <c r="A82" s="1" t="s">
        <v>401</v>
      </c>
      <c r="B82" s="1" t="s">
        <v>401</v>
      </c>
    </row>
    <row r="83" spans="1:2" ht="10.5">
      <c r="A83" s="1" t="s">
        <v>401</v>
      </c>
      <c r="B83" s="1" t="s">
        <v>401</v>
      </c>
    </row>
    <row r="84" spans="1:2" ht="10.5">
      <c r="A84" s="1" t="s">
        <v>401</v>
      </c>
      <c r="B84" s="1" t="s">
        <v>401</v>
      </c>
    </row>
    <row r="85" spans="1:2" ht="10.5">
      <c r="A85" s="1" t="s">
        <v>401</v>
      </c>
      <c r="B85" s="1" t="s">
        <v>401</v>
      </c>
    </row>
    <row r="86" spans="1:2" ht="10.5">
      <c r="A86" s="1" t="s">
        <v>401</v>
      </c>
      <c r="B86" s="1" t="s">
        <v>401</v>
      </c>
    </row>
    <row r="87" spans="1:2" ht="10.5">
      <c r="A87" s="1" t="s">
        <v>401</v>
      </c>
      <c r="B87" s="1" t="s">
        <v>401</v>
      </c>
    </row>
    <row r="88" spans="1:2" ht="10.5">
      <c r="A88" s="1" t="s">
        <v>401</v>
      </c>
      <c r="B88" s="1" t="s">
        <v>401</v>
      </c>
    </row>
    <row r="89" spans="1:2" ht="10.5">
      <c r="A89" s="1" t="s">
        <v>401</v>
      </c>
      <c r="B89" s="1" t="s">
        <v>401</v>
      </c>
    </row>
    <row r="90" spans="1:2" ht="10.5">
      <c r="A90" s="1" t="s">
        <v>401</v>
      </c>
      <c r="B90" s="1" t="s">
        <v>401</v>
      </c>
    </row>
    <row r="91" spans="1:2" ht="10.5">
      <c r="A91" s="1" t="s">
        <v>401</v>
      </c>
      <c r="B91" s="1" t="s">
        <v>401</v>
      </c>
    </row>
    <row r="92" spans="1:2" ht="10.5">
      <c r="A92" s="1" t="s">
        <v>401</v>
      </c>
      <c r="B92" s="1" t="s">
        <v>401</v>
      </c>
    </row>
    <row r="93" spans="1:2" ht="10.5">
      <c r="A93" s="1" t="s">
        <v>401</v>
      </c>
      <c r="B93" s="1" t="s">
        <v>401</v>
      </c>
    </row>
    <row r="94" spans="1:2" ht="10.5">
      <c r="A94" s="1" t="s">
        <v>401</v>
      </c>
      <c r="B94" s="1" t="s">
        <v>401</v>
      </c>
    </row>
    <row r="95" spans="1:2" ht="10.5">
      <c r="A95" s="1" t="s">
        <v>401</v>
      </c>
      <c r="B95" s="1" t="s">
        <v>401</v>
      </c>
    </row>
    <row r="96" spans="1:2" ht="10.5">
      <c r="A96" s="1" t="s">
        <v>401</v>
      </c>
      <c r="B96" s="1" t="s">
        <v>401</v>
      </c>
    </row>
    <row r="97" spans="1:2" ht="10.5">
      <c r="A97" s="1" t="s">
        <v>401</v>
      </c>
      <c r="B97" s="1" t="s">
        <v>401</v>
      </c>
    </row>
    <row r="98" spans="1:2" ht="10.5">
      <c r="A98" s="1" t="s">
        <v>401</v>
      </c>
      <c r="B98" s="1" t="s">
        <v>401</v>
      </c>
    </row>
    <row r="99" spans="1:2" ht="10.5">
      <c r="A99" s="1" t="s">
        <v>401</v>
      </c>
      <c r="B99" s="1" t="s">
        <v>401</v>
      </c>
    </row>
    <row r="100" spans="1:2" ht="10.5">
      <c r="A100" s="1" t="s">
        <v>401</v>
      </c>
      <c r="B100" s="1" t="s">
        <v>401</v>
      </c>
    </row>
    <row r="101" spans="1:2" ht="10.5">
      <c r="A101" s="1" t="s">
        <v>401</v>
      </c>
      <c r="B101" s="1" t="s">
        <v>401</v>
      </c>
    </row>
    <row r="102" spans="1:2" ht="10.5">
      <c r="A102" s="1" t="s">
        <v>401</v>
      </c>
      <c r="B102" s="1" t="s">
        <v>401</v>
      </c>
    </row>
    <row r="103" spans="1:2" ht="10.5">
      <c r="A103" s="1" t="s">
        <v>401</v>
      </c>
      <c r="B103" s="1" t="s">
        <v>401</v>
      </c>
    </row>
    <row r="104" spans="1:2" ht="10.5">
      <c r="A104" s="1" t="s">
        <v>401</v>
      </c>
      <c r="B104" s="1" t="s">
        <v>401</v>
      </c>
    </row>
    <row r="105" spans="1:2" ht="10.5">
      <c r="A105" s="1" t="s">
        <v>401</v>
      </c>
      <c r="B105" s="1" t="s">
        <v>401</v>
      </c>
    </row>
    <row r="106" spans="1:2" ht="10.5">
      <c r="A106" s="1" t="s">
        <v>401</v>
      </c>
      <c r="B106" s="1" t="s">
        <v>401</v>
      </c>
    </row>
    <row r="107" spans="1:2" ht="10.5">
      <c r="A107" s="1" t="s">
        <v>401</v>
      </c>
      <c r="B107" s="1" t="s">
        <v>401</v>
      </c>
    </row>
    <row r="108" spans="1:2" ht="10.5">
      <c r="A108" s="1" t="s">
        <v>401</v>
      </c>
      <c r="B108" s="1" t="s">
        <v>401</v>
      </c>
    </row>
    <row r="109" spans="1:2" ht="10.5">
      <c r="A109" s="1" t="s">
        <v>401</v>
      </c>
      <c r="B109" s="1" t="s">
        <v>401</v>
      </c>
    </row>
    <row r="110" spans="1:2" ht="10.5">
      <c r="A110" s="1" t="s">
        <v>401</v>
      </c>
      <c r="B110" s="1" t="s">
        <v>401</v>
      </c>
    </row>
    <row r="111" spans="1:2" ht="10.5">
      <c r="A111" s="1" t="s">
        <v>401</v>
      </c>
      <c r="B111" s="1" t="s">
        <v>401</v>
      </c>
    </row>
    <row r="112" spans="1:2" ht="10.5">
      <c r="A112" s="1" t="s">
        <v>401</v>
      </c>
      <c r="B112" s="1" t="s">
        <v>401</v>
      </c>
    </row>
    <row r="113" spans="1:2" ht="10.5">
      <c r="A113" s="1" t="s">
        <v>401</v>
      </c>
      <c r="B113" s="1" t="s">
        <v>401</v>
      </c>
    </row>
    <row r="114" spans="1:2" ht="10.5">
      <c r="A114" s="1" t="s">
        <v>401</v>
      </c>
      <c r="B114" s="1" t="s">
        <v>401</v>
      </c>
    </row>
    <row r="115" spans="1:2" ht="10.5">
      <c r="A115" s="1" t="s">
        <v>401</v>
      </c>
      <c r="B115" s="1" t="s">
        <v>401</v>
      </c>
    </row>
    <row r="116" spans="1:2" ht="10.5">
      <c r="A116" s="1" t="s">
        <v>401</v>
      </c>
      <c r="B116" s="1" t="s">
        <v>401</v>
      </c>
    </row>
    <row r="117" spans="1:2" ht="10.5">
      <c r="A117" s="1" t="s">
        <v>401</v>
      </c>
      <c r="B117" s="1" t="s">
        <v>401</v>
      </c>
    </row>
    <row r="118" spans="1:2" ht="10.5">
      <c r="A118" s="1" t="s">
        <v>401</v>
      </c>
      <c r="B118" s="1" t="s">
        <v>401</v>
      </c>
    </row>
    <row r="119" spans="1:2" ht="10.5">
      <c r="A119" s="1" t="s">
        <v>401</v>
      </c>
      <c r="B119" s="1" t="s">
        <v>401</v>
      </c>
    </row>
    <row r="120" spans="1:2" ht="10.5">
      <c r="A120" s="1" t="s">
        <v>401</v>
      </c>
      <c r="B120" s="1" t="s">
        <v>401</v>
      </c>
    </row>
    <row r="121" spans="1:2" ht="10.5">
      <c r="A121" s="1" t="s">
        <v>401</v>
      </c>
      <c r="B121" s="1" t="s">
        <v>401</v>
      </c>
    </row>
    <row r="122" spans="1:2" ht="10.5">
      <c r="A122" s="1" t="s">
        <v>401</v>
      </c>
      <c r="B122" s="1" t="s">
        <v>401</v>
      </c>
    </row>
    <row r="123" spans="1:2" ht="10.5">
      <c r="A123" s="1" t="s">
        <v>401</v>
      </c>
      <c r="B123" s="1" t="s">
        <v>401</v>
      </c>
    </row>
    <row r="124" spans="1:2" ht="10.5">
      <c r="A124" s="1" t="s">
        <v>401</v>
      </c>
      <c r="B124" s="1" t="s">
        <v>401</v>
      </c>
    </row>
    <row r="125" spans="1:2" ht="10.5">
      <c r="A125" s="1" t="s">
        <v>401</v>
      </c>
      <c r="B125" s="1" t="s">
        <v>401</v>
      </c>
    </row>
    <row r="126" spans="1:2" ht="10.5">
      <c r="A126" s="1" t="s">
        <v>401</v>
      </c>
      <c r="B126" s="1" t="s">
        <v>401</v>
      </c>
    </row>
    <row r="127" spans="1:2" ht="10.5">
      <c r="A127" s="1" t="s">
        <v>401</v>
      </c>
      <c r="B127" s="1" t="s">
        <v>401</v>
      </c>
    </row>
    <row r="128" spans="1:2" ht="10.5">
      <c r="A128" s="1" t="s">
        <v>401</v>
      </c>
      <c r="B128" s="1" t="s">
        <v>401</v>
      </c>
    </row>
    <row r="129" spans="1:2" ht="10.5">
      <c r="A129" s="1" t="s">
        <v>401</v>
      </c>
      <c r="B129" s="1" t="s">
        <v>401</v>
      </c>
    </row>
    <row r="130" spans="1:2" ht="10.5">
      <c r="A130" s="1" t="s">
        <v>401</v>
      </c>
      <c r="B130" s="1" t="s">
        <v>401</v>
      </c>
    </row>
    <row r="131" spans="1:2" ht="10.5">
      <c r="A131" s="1" t="s">
        <v>401</v>
      </c>
      <c r="B131" s="1" t="s">
        <v>401</v>
      </c>
    </row>
    <row r="132" spans="1:2" ht="10.5">
      <c r="A132" s="1" t="s">
        <v>401</v>
      </c>
      <c r="B132" s="1" t="s">
        <v>401</v>
      </c>
    </row>
    <row r="133" spans="1:2" ht="10.5">
      <c r="A133" s="1" t="s">
        <v>401</v>
      </c>
      <c r="B133" s="1" t="s">
        <v>401</v>
      </c>
    </row>
    <row r="134" spans="1:2" ht="10.5">
      <c r="A134" s="1" t="s">
        <v>401</v>
      </c>
      <c r="B134" s="1" t="s">
        <v>401</v>
      </c>
    </row>
    <row r="135" spans="1:2" ht="10.5">
      <c r="A135" s="1" t="s">
        <v>401</v>
      </c>
      <c r="B135" s="1" t="s">
        <v>401</v>
      </c>
    </row>
    <row r="136" spans="1:2" ht="10.5">
      <c r="A136" s="1" t="s">
        <v>401</v>
      </c>
      <c r="B136" s="1" t="s">
        <v>401</v>
      </c>
    </row>
    <row r="137" spans="1:2" ht="10.5">
      <c r="A137" s="1" t="s">
        <v>401</v>
      </c>
      <c r="B137" s="1" t="s">
        <v>401</v>
      </c>
    </row>
    <row r="138" spans="1:2" ht="10.5">
      <c r="A138" s="1" t="s">
        <v>401</v>
      </c>
      <c r="B138" s="1" t="s">
        <v>401</v>
      </c>
    </row>
    <row r="139" spans="1:2" ht="10.5">
      <c r="A139" s="1" t="s">
        <v>401</v>
      </c>
      <c r="B139" s="1" t="s">
        <v>401</v>
      </c>
    </row>
    <row r="140" spans="1:2" ht="10.5">
      <c r="A140" s="1" t="s">
        <v>401</v>
      </c>
      <c r="B140" s="1" t="s">
        <v>401</v>
      </c>
    </row>
    <row r="141" spans="1:2" ht="10.5">
      <c r="A141" s="1" t="s">
        <v>401</v>
      </c>
      <c r="B141" s="1" t="s">
        <v>401</v>
      </c>
    </row>
    <row r="142" spans="1:2" ht="10.5">
      <c r="A142" s="1" t="s">
        <v>401</v>
      </c>
      <c r="B142" s="1" t="s">
        <v>401</v>
      </c>
    </row>
    <row r="143" spans="1:2" ht="10.5">
      <c r="A143" s="1" t="s">
        <v>401</v>
      </c>
      <c r="B143" s="1" t="s">
        <v>401</v>
      </c>
    </row>
    <row r="144" spans="1:2" ht="10.5">
      <c r="A144" s="1" t="s">
        <v>401</v>
      </c>
      <c r="B144" s="1" t="s">
        <v>401</v>
      </c>
    </row>
    <row r="145" spans="1:2" ht="10.5">
      <c r="A145" s="1" t="s">
        <v>401</v>
      </c>
      <c r="B145" s="1" t="s">
        <v>401</v>
      </c>
    </row>
    <row r="146" spans="1:2" ht="10.5">
      <c r="A146" s="1" t="s">
        <v>401</v>
      </c>
      <c r="B146" s="1" t="s">
        <v>401</v>
      </c>
    </row>
    <row r="147" spans="1:2" ht="10.5">
      <c r="A147" s="1" t="s">
        <v>401</v>
      </c>
      <c r="B147" s="1" t="s">
        <v>401</v>
      </c>
    </row>
    <row r="148" spans="1:2" ht="10.5">
      <c r="A148" s="1" t="s">
        <v>401</v>
      </c>
      <c r="B148" s="1" t="s">
        <v>401</v>
      </c>
    </row>
    <row r="149" spans="1:2" ht="10.5">
      <c r="A149" s="1" t="s">
        <v>401</v>
      </c>
      <c r="B149" s="1" t="s">
        <v>401</v>
      </c>
    </row>
    <row r="150" spans="1:2" ht="10.5">
      <c r="A150" s="1" t="s">
        <v>401</v>
      </c>
      <c r="B150" s="1" t="s">
        <v>401</v>
      </c>
    </row>
    <row r="151" spans="1:2" ht="10.5">
      <c r="A151" s="1" t="s">
        <v>401</v>
      </c>
      <c r="B151" s="1" t="s">
        <v>401</v>
      </c>
    </row>
    <row r="152" spans="1:2" ht="10.5">
      <c r="A152" s="1" t="s">
        <v>401</v>
      </c>
      <c r="B152" s="1" t="s">
        <v>401</v>
      </c>
    </row>
    <row r="153" spans="1:2" ht="10.5">
      <c r="A153" s="1" t="s">
        <v>401</v>
      </c>
      <c r="B153" s="1" t="s">
        <v>401</v>
      </c>
    </row>
    <row r="154" spans="1:2" ht="10.5">
      <c r="A154" s="1" t="s">
        <v>401</v>
      </c>
      <c r="B154" s="1" t="s">
        <v>401</v>
      </c>
    </row>
    <row r="155" spans="1:2" ht="10.5">
      <c r="A155" s="1" t="s">
        <v>401</v>
      </c>
      <c r="B155" s="1" t="s">
        <v>401</v>
      </c>
    </row>
    <row r="156" spans="1:2" ht="10.5">
      <c r="A156" s="1" t="s">
        <v>401</v>
      </c>
      <c r="B156" s="1" t="s">
        <v>401</v>
      </c>
    </row>
    <row r="157" spans="1:2" ht="10.5">
      <c r="A157" s="1" t="s">
        <v>401</v>
      </c>
      <c r="B157" s="1" t="s">
        <v>401</v>
      </c>
    </row>
    <row r="158" spans="1:2" ht="10.5">
      <c r="A158" s="1" t="s">
        <v>401</v>
      </c>
      <c r="B158" s="1" t="s">
        <v>401</v>
      </c>
    </row>
    <row r="159" spans="1:2" ht="10.5">
      <c r="A159" s="1" t="s">
        <v>401</v>
      </c>
      <c r="B159" s="1" t="s">
        <v>401</v>
      </c>
    </row>
    <row r="160" spans="1:2" ht="10.5">
      <c r="A160" s="1" t="s">
        <v>401</v>
      </c>
      <c r="B160" s="1" t="s">
        <v>401</v>
      </c>
    </row>
    <row r="161" spans="1:2" ht="10.5">
      <c r="A161" s="1" t="s">
        <v>401</v>
      </c>
      <c r="B161" s="1" t="s">
        <v>401</v>
      </c>
    </row>
    <row r="162" spans="1:2" ht="10.5">
      <c r="A162" s="1" t="s">
        <v>401</v>
      </c>
      <c r="B162" s="1" t="s">
        <v>401</v>
      </c>
    </row>
    <row r="163" spans="1:2" ht="10.5">
      <c r="A163" s="1" t="s">
        <v>401</v>
      </c>
      <c r="B163" s="1" t="s">
        <v>401</v>
      </c>
    </row>
    <row r="164" spans="1:2" ht="10.5">
      <c r="A164" s="1" t="s">
        <v>401</v>
      </c>
      <c r="B164" s="1" t="s">
        <v>401</v>
      </c>
    </row>
    <row r="165" spans="1:2" ht="10.5">
      <c r="A165" s="1" t="s">
        <v>401</v>
      </c>
      <c r="B165" s="1" t="s">
        <v>401</v>
      </c>
    </row>
    <row r="166" spans="1:2" ht="10.5">
      <c r="A166" s="1" t="s">
        <v>401</v>
      </c>
      <c r="B166" s="1" t="s">
        <v>401</v>
      </c>
    </row>
    <row r="167" spans="1:2" ht="10.5">
      <c r="A167" s="1" t="s">
        <v>401</v>
      </c>
      <c r="B167" s="1" t="s">
        <v>401</v>
      </c>
    </row>
    <row r="168" spans="1:2" ht="10.5">
      <c r="A168" s="1" t="s">
        <v>401</v>
      </c>
      <c r="B168" s="1" t="s">
        <v>401</v>
      </c>
    </row>
    <row r="169" spans="1:2" ht="10.5">
      <c r="A169" s="1" t="s">
        <v>401</v>
      </c>
      <c r="B169" s="1" t="s">
        <v>401</v>
      </c>
    </row>
    <row r="170" spans="1:2" ht="10.5">
      <c r="A170" s="1" t="s">
        <v>401</v>
      </c>
      <c r="B170" s="1" t="s">
        <v>401</v>
      </c>
    </row>
    <row r="171" spans="1:2" ht="10.5">
      <c r="A171" s="1" t="s">
        <v>401</v>
      </c>
      <c r="B171" s="1" t="s">
        <v>401</v>
      </c>
    </row>
    <row r="172" spans="1:2" ht="10.5">
      <c r="A172" s="1" t="s">
        <v>401</v>
      </c>
      <c r="B172" s="1" t="s">
        <v>401</v>
      </c>
    </row>
    <row r="173" spans="1:2" ht="10.5">
      <c r="A173" s="1" t="s">
        <v>401</v>
      </c>
      <c r="B173" s="1" t="s">
        <v>401</v>
      </c>
    </row>
    <row r="174" spans="1:2" ht="10.5">
      <c r="A174" s="1" t="s">
        <v>401</v>
      </c>
      <c r="B174" s="1" t="s">
        <v>401</v>
      </c>
    </row>
    <row r="175" spans="1:2" ht="10.5">
      <c r="A175" s="1" t="s">
        <v>401</v>
      </c>
      <c r="B175" s="1" t="s">
        <v>401</v>
      </c>
    </row>
    <row r="176" spans="1:2" ht="10.5">
      <c r="A176" s="1" t="s">
        <v>401</v>
      </c>
      <c r="B176" s="1" t="s">
        <v>401</v>
      </c>
    </row>
    <row r="177" spans="1:2" ht="10.5">
      <c r="A177" s="1" t="s">
        <v>401</v>
      </c>
      <c r="B177" s="1" t="s">
        <v>401</v>
      </c>
    </row>
    <row r="178" spans="1:2" ht="10.5">
      <c r="A178" s="1" t="s">
        <v>401</v>
      </c>
      <c r="B178" s="1" t="s">
        <v>401</v>
      </c>
    </row>
    <row r="179" spans="1:2" ht="10.5">
      <c r="A179" s="1" t="s">
        <v>401</v>
      </c>
      <c r="B179" s="1" t="s">
        <v>401</v>
      </c>
    </row>
    <row r="180" spans="1:2" ht="10.5">
      <c r="A180" s="1" t="s">
        <v>401</v>
      </c>
      <c r="B180" s="1" t="s">
        <v>401</v>
      </c>
    </row>
    <row r="181" spans="1:2" ht="10.5">
      <c r="A181" s="1" t="s">
        <v>401</v>
      </c>
      <c r="B181" s="1" t="s">
        <v>401</v>
      </c>
    </row>
    <row r="182" spans="1:2" ht="10.5">
      <c r="A182" s="1" t="s">
        <v>401</v>
      </c>
      <c r="B182" s="1" t="s">
        <v>401</v>
      </c>
    </row>
    <row r="183" spans="1:2" ht="10.5">
      <c r="A183" s="1" t="s">
        <v>401</v>
      </c>
      <c r="B183" s="1" t="s">
        <v>401</v>
      </c>
    </row>
    <row r="184" spans="1:2" ht="10.5">
      <c r="A184" s="1" t="s">
        <v>401</v>
      </c>
      <c r="B184" s="1" t="s">
        <v>401</v>
      </c>
    </row>
    <row r="185" spans="1:2" ht="10.5">
      <c r="A185" s="1" t="s">
        <v>401</v>
      </c>
      <c r="B185" s="1" t="s">
        <v>401</v>
      </c>
    </row>
    <row r="186" spans="1:2" ht="10.5">
      <c r="A186" s="1" t="s">
        <v>401</v>
      </c>
      <c r="B186" s="1" t="s">
        <v>401</v>
      </c>
    </row>
    <row r="187" spans="1:2" ht="10.5">
      <c r="A187" s="1" t="s">
        <v>401</v>
      </c>
      <c r="B187" s="1" t="s">
        <v>401</v>
      </c>
    </row>
    <row r="188" spans="1:2" ht="10.5">
      <c r="A188" s="1" t="s">
        <v>401</v>
      </c>
      <c r="B188" s="1" t="s">
        <v>401</v>
      </c>
    </row>
    <row r="189" spans="1:2" ht="10.5">
      <c r="A189" s="1" t="s">
        <v>401</v>
      </c>
      <c r="B189" s="1" t="s">
        <v>401</v>
      </c>
    </row>
    <row r="190" spans="1:2" ht="10.5">
      <c r="A190" s="1" t="s">
        <v>401</v>
      </c>
      <c r="B190" s="1" t="s">
        <v>401</v>
      </c>
    </row>
    <row r="191" spans="1:2" ht="10.5">
      <c r="A191" s="1" t="s">
        <v>401</v>
      </c>
      <c r="B191" s="1" t="s">
        <v>401</v>
      </c>
    </row>
    <row r="192" spans="1:2" ht="10.5">
      <c r="A192" s="1" t="s">
        <v>401</v>
      </c>
      <c r="B192" s="1" t="s">
        <v>401</v>
      </c>
    </row>
    <row r="193" spans="1:2" ht="10.5">
      <c r="A193" s="1" t="s">
        <v>401</v>
      </c>
      <c r="B193" s="1" t="s">
        <v>401</v>
      </c>
    </row>
    <row r="194" spans="1:2" ht="10.5">
      <c r="A194" s="1" t="s">
        <v>401</v>
      </c>
      <c r="B194" s="1" t="s">
        <v>401</v>
      </c>
    </row>
    <row r="195" spans="1:2" ht="10.5">
      <c r="A195" s="1" t="s">
        <v>401</v>
      </c>
      <c r="B195" s="1" t="s">
        <v>401</v>
      </c>
    </row>
    <row r="196" spans="1:2" ht="10.5">
      <c r="A196" s="1" t="s">
        <v>401</v>
      </c>
      <c r="B196" s="1" t="s">
        <v>401</v>
      </c>
    </row>
    <row r="197" spans="1:2" ht="10.5">
      <c r="A197" s="1" t="s">
        <v>401</v>
      </c>
      <c r="B197" s="1" t="s">
        <v>401</v>
      </c>
    </row>
    <row r="198" spans="1:2" ht="10.5">
      <c r="A198" s="1" t="s">
        <v>401</v>
      </c>
      <c r="B198" s="1" t="s">
        <v>401</v>
      </c>
    </row>
    <row r="199" spans="1:2" ht="10.5">
      <c r="A199" s="1" t="s">
        <v>401</v>
      </c>
      <c r="B199" s="1" t="s">
        <v>401</v>
      </c>
    </row>
    <row r="200" spans="1:2" ht="10.5">
      <c r="A200" s="1" t="s">
        <v>401</v>
      </c>
      <c r="B200" s="1" t="s">
        <v>401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415</v>
      </c>
      <c r="B1" s="1" t="s">
        <v>416</v>
      </c>
    </row>
    <row r="2" spans="1:2" ht="10.5">
      <c r="A2" s="1" t="s">
        <v>446</v>
      </c>
      <c r="B2" s="1" t="s">
        <v>447</v>
      </c>
    </row>
    <row r="3" spans="1:2" ht="10.5">
      <c r="A3" s="1" t="s">
        <v>448</v>
      </c>
      <c r="B3" s="1" t="s">
        <v>449</v>
      </c>
    </row>
    <row r="4" spans="1:2" ht="10.5">
      <c r="A4" s="1" t="s">
        <v>450</v>
      </c>
      <c r="B4" s="1" t="s">
        <v>451</v>
      </c>
    </row>
    <row r="5" spans="1:2" ht="10.5">
      <c r="A5" s="1" t="s">
        <v>452</v>
      </c>
      <c r="B5" s="1" t="s">
        <v>453</v>
      </c>
    </row>
    <row r="6" spans="1:2" ht="10.5">
      <c r="A6" s="1" t="s">
        <v>445</v>
      </c>
      <c r="B6" s="1" t="s">
        <v>445</v>
      </c>
    </row>
    <row r="7" spans="1:2" ht="10.5">
      <c r="A7" s="1" t="s">
        <v>401</v>
      </c>
      <c r="B7" s="1" t="s">
        <v>401</v>
      </c>
    </row>
    <row r="8" spans="1:2" ht="10.5">
      <c r="A8" s="1" t="s">
        <v>401</v>
      </c>
      <c r="B8" s="1" t="s">
        <v>401</v>
      </c>
    </row>
    <row r="9" spans="1:2" ht="10.5">
      <c r="A9" s="1" t="s">
        <v>401</v>
      </c>
      <c r="B9" s="1" t="s">
        <v>401</v>
      </c>
    </row>
    <row r="10" spans="1:2" ht="10.5">
      <c r="A10" s="1" t="s">
        <v>401</v>
      </c>
      <c r="B10" s="1" t="s">
        <v>401</v>
      </c>
    </row>
    <row r="11" spans="1:2" ht="10.5">
      <c r="A11" s="1" t="s">
        <v>401</v>
      </c>
      <c r="B11" s="1" t="s">
        <v>401</v>
      </c>
    </row>
    <row r="12" spans="1:2" ht="10.5">
      <c r="A12" s="1" t="s">
        <v>401</v>
      </c>
      <c r="B12" s="1" t="s">
        <v>401</v>
      </c>
    </row>
    <row r="13" spans="1:2" ht="10.5">
      <c r="A13" s="1" t="s">
        <v>401</v>
      </c>
      <c r="B13" s="1" t="s">
        <v>401</v>
      </c>
    </row>
    <row r="14" spans="1:2" ht="10.5">
      <c r="A14" s="1" t="s">
        <v>401</v>
      </c>
      <c r="B14" s="1" t="s">
        <v>401</v>
      </c>
    </row>
    <row r="15" spans="1:2" ht="10.5">
      <c r="A15" s="1" t="s">
        <v>401</v>
      </c>
      <c r="B15" s="1" t="s">
        <v>401</v>
      </c>
    </row>
    <row r="16" spans="1:2" ht="10.5">
      <c r="A16" s="1" t="s">
        <v>401</v>
      </c>
      <c r="B16" s="1" t="s">
        <v>401</v>
      </c>
    </row>
    <row r="17" spans="1:2" ht="10.5">
      <c r="A17" s="1" t="s">
        <v>401</v>
      </c>
      <c r="B17" s="1" t="s">
        <v>401</v>
      </c>
    </row>
    <row r="18" spans="1:2" ht="10.5">
      <c r="A18" s="1" t="s">
        <v>401</v>
      </c>
      <c r="B18" s="1" t="s">
        <v>401</v>
      </c>
    </row>
    <row r="19" spans="1:2" ht="10.5">
      <c r="A19" s="1" t="s">
        <v>401</v>
      </c>
      <c r="B19" s="1" t="s">
        <v>401</v>
      </c>
    </row>
    <row r="20" spans="1:2" ht="10.5">
      <c r="A20" s="1" t="s">
        <v>401</v>
      </c>
      <c r="B20" s="1" t="s">
        <v>401</v>
      </c>
    </row>
    <row r="21" spans="1:2" ht="10.5">
      <c r="A21" s="1" t="s">
        <v>401</v>
      </c>
      <c r="B21" s="1" t="s">
        <v>401</v>
      </c>
    </row>
    <row r="22" spans="1:2" ht="10.5">
      <c r="A22" s="1" t="s">
        <v>401</v>
      </c>
      <c r="B22" s="1" t="s">
        <v>401</v>
      </c>
    </row>
    <row r="23" spans="1:2" ht="10.5">
      <c r="A23" s="1" t="s">
        <v>401</v>
      </c>
      <c r="B23" s="1" t="s">
        <v>401</v>
      </c>
    </row>
    <row r="24" spans="1:2" ht="10.5">
      <c r="A24" s="1" t="s">
        <v>401</v>
      </c>
      <c r="B24" s="1" t="s">
        <v>401</v>
      </c>
    </row>
    <row r="25" spans="1:2" ht="10.5">
      <c r="A25" s="1" t="s">
        <v>401</v>
      </c>
      <c r="B25" s="1" t="s">
        <v>401</v>
      </c>
    </row>
    <row r="26" spans="1:2" ht="10.5">
      <c r="A26" s="1" t="s">
        <v>401</v>
      </c>
      <c r="B26" s="1" t="s">
        <v>401</v>
      </c>
    </row>
    <row r="27" spans="1:2" ht="10.5">
      <c r="A27" s="1" t="s">
        <v>401</v>
      </c>
      <c r="B27" s="1" t="s">
        <v>401</v>
      </c>
    </row>
    <row r="28" spans="1:2" ht="10.5">
      <c r="A28" s="1" t="s">
        <v>401</v>
      </c>
      <c r="B28" s="1" t="s">
        <v>401</v>
      </c>
    </row>
    <row r="29" spans="1:2" ht="10.5">
      <c r="A29" s="1" t="s">
        <v>401</v>
      </c>
      <c r="B29" s="1" t="s">
        <v>401</v>
      </c>
    </row>
    <row r="30" spans="1:2" ht="10.5">
      <c r="A30" s="1" t="s">
        <v>401</v>
      </c>
      <c r="B30" s="1" t="s">
        <v>401</v>
      </c>
    </row>
    <row r="31" spans="1:2" ht="10.5">
      <c r="A31" s="1" t="s">
        <v>401</v>
      </c>
      <c r="B31" s="1" t="s">
        <v>401</v>
      </c>
    </row>
    <row r="32" spans="1:2" ht="10.5">
      <c r="A32" s="1" t="s">
        <v>401</v>
      </c>
      <c r="B32" s="1" t="s">
        <v>401</v>
      </c>
    </row>
    <row r="33" spans="1:2" ht="10.5">
      <c r="A33" s="1" t="s">
        <v>401</v>
      </c>
      <c r="B33" s="1" t="s">
        <v>401</v>
      </c>
    </row>
    <row r="34" spans="1:2" ht="10.5">
      <c r="A34" s="1" t="s">
        <v>401</v>
      </c>
      <c r="B34" s="1" t="s">
        <v>401</v>
      </c>
    </row>
    <row r="35" spans="1:2" ht="10.5">
      <c r="A35" s="1" t="s">
        <v>401</v>
      </c>
      <c r="B35" s="1" t="s">
        <v>401</v>
      </c>
    </row>
    <row r="36" spans="1:2" ht="10.5">
      <c r="A36" s="1" t="s">
        <v>401</v>
      </c>
      <c r="B36" s="1" t="s">
        <v>401</v>
      </c>
    </row>
    <row r="37" spans="1:2" ht="10.5">
      <c r="A37" s="1" t="s">
        <v>401</v>
      </c>
      <c r="B37" s="1" t="s">
        <v>401</v>
      </c>
    </row>
    <row r="38" spans="1:2" ht="10.5">
      <c r="A38" s="1" t="s">
        <v>401</v>
      </c>
      <c r="B38" s="1" t="s">
        <v>401</v>
      </c>
    </row>
    <row r="39" spans="1:2" ht="10.5">
      <c r="A39" s="1" t="s">
        <v>401</v>
      </c>
      <c r="B39" s="1" t="s">
        <v>401</v>
      </c>
    </row>
    <row r="40" spans="1:2" ht="10.5">
      <c r="A40" s="1" t="s">
        <v>401</v>
      </c>
      <c r="B40" s="1" t="s">
        <v>401</v>
      </c>
    </row>
    <row r="41" spans="1:2" ht="10.5">
      <c r="A41" s="1" t="s">
        <v>401</v>
      </c>
      <c r="B41" s="1" t="s">
        <v>401</v>
      </c>
    </row>
    <row r="42" spans="1:2" ht="10.5">
      <c r="A42" s="1" t="s">
        <v>401</v>
      </c>
      <c r="B42" s="1" t="s">
        <v>401</v>
      </c>
    </row>
    <row r="43" spans="1:2" ht="10.5">
      <c r="A43" s="1" t="s">
        <v>401</v>
      </c>
      <c r="B43" s="1" t="s">
        <v>401</v>
      </c>
    </row>
    <row r="44" spans="1:2" ht="10.5">
      <c r="A44" s="1" t="s">
        <v>401</v>
      </c>
      <c r="B44" s="1" t="s">
        <v>401</v>
      </c>
    </row>
    <row r="45" spans="1:2" ht="10.5">
      <c r="A45" s="1" t="s">
        <v>401</v>
      </c>
      <c r="B45" s="1" t="s">
        <v>401</v>
      </c>
    </row>
    <row r="46" spans="1:2" ht="10.5">
      <c r="A46" s="1" t="s">
        <v>401</v>
      </c>
      <c r="B46" s="1" t="s">
        <v>401</v>
      </c>
    </row>
    <row r="47" spans="1:2" ht="10.5">
      <c r="A47" s="1" t="s">
        <v>401</v>
      </c>
      <c r="B47" s="1" t="s">
        <v>401</v>
      </c>
    </row>
    <row r="48" spans="1:2" ht="10.5">
      <c r="A48" s="1" t="s">
        <v>401</v>
      </c>
      <c r="B48" s="1" t="s">
        <v>401</v>
      </c>
    </row>
    <row r="49" spans="1:2" ht="10.5">
      <c r="A49" s="1" t="s">
        <v>401</v>
      </c>
      <c r="B49" s="1" t="s">
        <v>401</v>
      </c>
    </row>
    <row r="50" spans="1:2" ht="10.5">
      <c r="A50" s="1" t="s">
        <v>401</v>
      </c>
      <c r="B50" s="1" t="s">
        <v>401</v>
      </c>
    </row>
    <row r="51" spans="1:2" ht="10.5">
      <c r="A51" s="1" t="s">
        <v>401</v>
      </c>
      <c r="B51" s="1" t="s">
        <v>401</v>
      </c>
    </row>
    <row r="52" spans="1:2" ht="10.5">
      <c r="A52" s="1" t="s">
        <v>401</v>
      </c>
      <c r="B52" s="1" t="s">
        <v>401</v>
      </c>
    </row>
    <row r="53" spans="1:2" ht="10.5">
      <c r="A53" s="1" t="s">
        <v>401</v>
      </c>
      <c r="B53" s="1" t="s">
        <v>401</v>
      </c>
    </row>
    <row r="54" spans="1:2" ht="10.5">
      <c r="A54" s="1" t="s">
        <v>401</v>
      </c>
      <c r="B54" s="1" t="s">
        <v>401</v>
      </c>
    </row>
    <row r="55" spans="1:2" ht="10.5">
      <c r="A55" s="1" t="s">
        <v>401</v>
      </c>
      <c r="B55" s="1" t="s">
        <v>401</v>
      </c>
    </row>
    <row r="56" spans="1:2" ht="10.5">
      <c r="A56" s="1" t="s">
        <v>401</v>
      </c>
      <c r="B56" s="1" t="s">
        <v>401</v>
      </c>
    </row>
    <row r="57" spans="1:2" ht="10.5">
      <c r="A57" s="1" t="s">
        <v>401</v>
      </c>
      <c r="B57" s="1" t="s">
        <v>401</v>
      </c>
    </row>
    <row r="58" spans="1:2" ht="10.5">
      <c r="A58" s="1" t="s">
        <v>401</v>
      </c>
      <c r="B58" s="1" t="s">
        <v>401</v>
      </c>
    </row>
    <row r="59" spans="1:2" ht="10.5">
      <c r="A59" s="1" t="s">
        <v>401</v>
      </c>
      <c r="B59" s="1" t="s">
        <v>401</v>
      </c>
    </row>
    <row r="60" spans="1:2" ht="10.5">
      <c r="A60" s="1" t="s">
        <v>401</v>
      </c>
      <c r="B60" s="1" t="s">
        <v>401</v>
      </c>
    </row>
    <row r="61" spans="1:2" ht="10.5">
      <c r="A61" s="1" t="s">
        <v>401</v>
      </c>
      <c r="B61" s="1" t="s">
        <v>401</v>
      </c>
    </row>
    <row r="62" spans="1:2" ht="10.5">
      <c r="A62" s="1" t="s">
        <v>401</v>
      </c>
      <c r="B62" s="1" t="s">
        <v>401</v>
      </c>
    </row>
    <row r="63" spans="1:2" ht="10.5">
      <c r="A63" s="1" t="s">
        <v>401</v>
      </c>
      <c r="B63" s="1" t="s">
        <v>401</v>
      </c>
    </row>
    <row r="64" spans="1:2" ht="10.5">
      <c r="A64" s="1" t="s">
        <v>401</v>
      </c>
      <c r="B64" s="1" t="s">
        <v>401</v>
      </c>
    </row>
    <row r="65" spans="1:2" ht="10.5">
      <c r="A65" s="1" t="s">
        <v>401</v>
      </c>
      <c r="B65" s="1" t="s">
        <v>401</v>
      </c>
    </row>
    <row r="66" spans="1:2" ht="10.5">
      <c r="A66" s="1" t="s">
        <v>401</v>
      </c>
      <c r="B66" s="1" t="s">
        <v>401</v>
      </c>
    </row>
    <row r="67" spans="1:2" ht="10.5">
      <c r="A67" s="1" t="s">
        <v>401</v>
      </c>
      <c r="B67" s="1" t="s">
        <v>401</v>
      </c>
    </row>
    <row r="68" spans="1:2" ht="10.5">
      <c r="A68" s="1" t="s">
        <v>401</v>
      </c>
      <c r="B68" s="1" t="s">
        <v>401</v>
      </c>
    </row>
    <row r="69" spans="1:2" ht="10.5">
      <c r="A69" s="1" t="s">
        <v>401</v>
      </c>
      <c r="B69" s="1" t="s">
        <v>401</v>
      </c>
    </row>
    <row r="70" spans="1:2" ht="10.5">
      <c r="A70" s="1" t="s">
        <v>401</v>
      </c>
      <c r="B70" s="1" t="s">
        <v>401</v>
      </c>
    </row>
    <row r="71" spans="1:2" ht="10.5">
      <c r="A71" s="1" t="s">
        <v>401</v>
      </c>
      <c r="B71" s="1" t="s">
        <v>401</v>
      </c>
    </row>
    <row r="72" spans="1:2" ht="10.5">
      <c r="A72" s="1" t="s">
        <v>401</v>
      </c>
      <c r="B72" s="1" t="s">
        <v>401</v>
      </c>
    </row>
    <row r="73" spans="1:2" ht="10.5">
      <c r="A73" s="1" t="s">
        <v>401</v>
      </c>
      <c r="B73" s="1" t="s">
        <v>401</v>
      </c>
    </row>
    <row r="74" spans="1:2" ht="10.5">
      <c r="A74" s="1" t="s">
        <v>401</v>
      </c>
      <c r="B74" s="1" t="s">
        <v>401</v>
      </c>
    </row>
    <row r="75" spans="1:2" ht="10.5">
      <c r="A75" s="1" t="s">
        <v>401</v>
      </c>
      <c r="B75" s="1" t="s">
        <v>401</v>
      </c>
    </row>
    <row r="76" spans="1:2" ht="10.5">
      <c r="A76" s="1" t="s">
        <v>401</v>
      </c>
      <c r="B76" s="1" t="s">
        <v>401</v>
      </c>
    </row>
    <row r="77" spans="1:2" ht="10.5">
      <c r="A77" s="1" t="s">
        <v>401</v>
      </c>
      <c r="B77" s="1" t="s">
        <v>401</v>
      </c>
    </row>
    <row r="78" spans="1:2" ht="10.5">
      <c r="A78" s="1" t="s">
        <v>401</v>
      </c>
      <c r="B78" s="1" t="s">
        <v>401</v>
      </c>
    </row>
    <row r="79" spans="1:2" ht="10.5">
      <c r="A79" s="1" t="s">
        <v>401</v>
      </c>
      <c r="B79" s="1" t="s">
        <v>401</v>
      </c>
    </row>
    <row r="80" spans="1:2" ht="10.5">
      <c r="A80" s="1" t="s">
        <v>401</v>
      </c>
      <c r="B80" s="1" t="s">
        <v>401</v>
      </c>
    </row>
    <row r="81" spans="1:2" ht="10.5">
      <c r="A81" s="1" t="s">
        <v>401</v>
      </c>
      <c r="B81" s="1" t="s">
        <v>401</v>
      </c>
    </row>
    <row r="82" spans="1:2" ht="10.5">
      <c r="A82" s="1" t="s">
        <v>401</v>
      </c>
      <c r="B82" s="1" t="s">
        <v>401</v>
      </c>
    </row>
    <row r="83" spans="1:2" ht="10.5">
      <c r="A83" s="1" t="s">
        <v>401</v>
      </c>
      <c r="B83" s="1" t="s">
        <v>401</v>
      </c>
    </row>
    <row r="84" spans="1:2" ht="10.5">
      <c r="A84" s="1" t="s">
        <v>401</v>
      </c>
      <c r="B84" s="1" t="s">
        <v>401</v>
      </c>
    </row>
    <row r="85" spans="1:2" ht="10.5">
      <c r="A85" s="1" t="s">
        <v>401</v>
      </c>
      <c r="B85" s="1" t="s">
        <v>401</v>
      </c>
    </row>
    <row r="86" spans="1:2" ht="10.5">
      <c r="A86" s="1" t="s">
        <v>401</v>
      </c>
      <c r="B86" s="1" t="s">
        <v>401</v>
      </c>
    </row>
    <row r="87" spans="1:2" ht="10.5">
      <c r="A87" s="1" t="s">
        <v>401</v>
      </c>
      <c r="B87" s="1" t="s">
        <v>401</v>
      </c>
    </row>
    <row r="88" spans="1:2" ht="10.5">
      <c r="A88" s="1" t="s">
        <v>401</v>
      </c>
      <c r="B88" s="1" t="s">
        <v>401</v>
      </c>
    </row>
    <row r="89" spans="1:2" ht="10.5">
      <c r="A89" s="1" t="s">
        <v>401</v>
      </c>
      <c r="B89" s="1" t="s">
        <v>401</v>
      </c>
    </row>
    <row r="90" spans="1:2" ht="10.5">
      <c r="A90" s="1" t="s">
        <v>401</v>
      </c>
      <c r="B90" s="1" t="s">
        <v>401</v>
      </c>
    </row>
    <row r="91" spans="1:2" ht="10.5">
      <c r="A91" s="1" t="s">
        <v>401</v>
      </c>
      <c r="B91" s="1" t="s">
        <v>401</v>
      </c>
    </row>
    <row r="92" spans="1:2" ht="10.5">
      <c r="A92" s="1" t="s">
        <v>401</v>
      </c>
      <c r="B92" s="1" t="s">
        <v>401</v>
      </c>
    </row>
    <row r="93" spans="1:2" ht="10.5">
      <c r="A93" s="1" t="s">
        <v>401</v>
      </c>
      <c r="B93" s="1" t="s">
        <v>401</v>
      </c>
    </row>
    <row r="94" spans="1:2" ht="10.5">
      <c r="A94" s="1" t="s">
        <v>401</v>
      </c>
      <c r="B94" s="1" t="s">
        <v>401</v>
      </c>
    </row>
    <row r="95" spans="1:2" ht="10.5">
      <c r="A95" s="1" t="s">
        <v>401</v>
      </c>
      <c r="B95" s="1" t="s">
        <v>401</v>
      </c>
    </row>
    <row r="96" spans="1:2" ht="10.5">
      <c r="A96" s="1" t="s">
        <v>401</v>
      </c>
      <c r="B96" s="1" t="s">
        <v>401</v>
      </c>
    </row>
    <row r="97" spans="1:2" ht="10.5">
      <c r="A97" s="1" t="s">
        <v>401</v>
      </c>
      <c r="B97" s="1" t="s">
        <v>401</v>
      </c>
    </row>
    <row r="98" spans="1:2" ht="10.5">
      <c r="A98" s="1" t="s">
        <v>401</v>
      </c>
      <c r="B98" s="1" t="s">
        <v>401</v>
      </c>
    </row>
    <row r="99" spans="1:2" ht="10.5">
      <c r="A99" s="1" t="s">
        <v>401</v>
      </c>
      <c r="B99" s="1" t="s">
        <v>401</v>
      </c>
    </row>
    <row r="100" spans="1:2" ht="10.5">
      <c r="A100" s="1" t="s">
        <v>401</v>
      </c>
      <c r="B100" s="1" t="s">
        <v>401</v>
      </c>
    </row>
    <row r="101" spans="1:2" ht="10.5">
      <c r="A101" s="1" t="s">
        <v>401</v>
      </c>
      <c r="B101" s="1" t="s">
        <v>401</v>
      </c>
    </row>
    <row r="102" spans="1:2" ht="10.5">
      <c r="A102" s="1" t="s">
        <v>401</v>
      </c>
      <c r="B102" s="1" t="s">
        <v>401</v>
      </c>
    </row>
    <row r="103" spans="1:2" ht="10.5">
      <c r="A103" s="1" t="s">
        <v>401</v>
      </c>
      <c r="B103" s="1" t="s">
        <v>401</v>
      </c>
    </row>
    <row r="104" spans="1:2" ht="10.5">
      <c r="A104" s="1" t="s">
        <v>401</v>
      </c>
      <c r="B104" s="1" t="s">
        <v>401</v>
      </c>
    </row>
    <row r="105" spans="1:2" ht="10.5">
      <c r="A105" s="1" t="s">
        <v>401</v>
      </c>
      <c r="B105" s="1" t="s">
        <v>401</v>
      </c>
    </row>
    <row r="106" spans="1:2" ht="10.5">
      <c r="A106" s="1" t="s">
        <v>401</v>
      </c>
      <c r="B106" s="1" t="s">
        <v>401</v>
      </c>
    </row>
    <row r="107" spans="1:2" ht="10.5">
      <c r="A107" s="1" t="s">
        <v>401</v>
      </c>
      <c r="B107" s="1" t="s">
        <v>401</v>
      </c>
    </row>
    <row r="108" spans="1:2" ht="10.5">
      <c r="A108" s="1" t="s">
        <v>401</v>
      </c>
      <c r="B108" s="1" t="s">
        <v>401</v>
      </c>
    </row>
    <row r="109" spans="1:2" ht="10.5">
      <c r="A109" s="1" t="s">
        <v>401</v>
      </c>
      <c r="B109" s="1" t="s">
        <v>401</v>
      </c>
    </row>
    <row r="110" spans="1:2" ht="10.5">
      <c r="A110" s="1" t="s">
        <v>401</v>
      </c>
      <c r="B110" s="1" t="s">
        <v>401</v>
      </c>
    </row>
    <row r="111" spans="1:2" ht="10.5">
      <c r="A111" s="1" t="s">
        <v>401</v>
      </c>
      <c r="B111" s="1" t="s">
        <v>401</v>
      </c>
    </row>
    <row r="112" spans="1:2" ht="10.5">
      <c r="A112" s="1" t="s">
        <v>401</v>
      </c>
      <c r="B112" s="1" t="s">
        <v>401</v>
      </c>
    </row>
    <row r="113" spans="1:2" ht="10.5">
      <c r="A113" s="1" t="s">
        <v>401</v>
      </c>
      <c r="B113" s="1" t="s">
        <v>401</v>
      </c>
    </row>
    <row r="114" spans="1:2" ht="10.5">
      <c r="A114" s="1" t="s">
        <v>401</v>
      </c>
      <c r="B114" s="1" t="s">
        <v>401</v>
      </c>
    </row>
    <row r="115" spans="1:2" ht="10.5">
      <c r="A115" s="1" t="s">
        <v>401</v>
      </c>
      <c r="B115" s="1" t="s">
        <v>401</v>
      </c>
    </row>
    <row r="116" spans="1:2" ht="10.5">
      <c r="A116" s="1" t="s">
        <v>401</v>
      </c>
      <c r="B116" s="1" t="s">
        <v>401</v>
      </c>
    </row>
    <row r="117" spans="1:2" ht="10.5">
      <c r="A117" s="1" t="s">
        <v>401</v>
      </c>
      <c r="B117" s="1" t="s">
        <v>401</v>
      </c>
    </row>
    <row r="118" spans="1:2" ht="10.5">
      <c r="A118" s="1" t="s">
        <v>401</v>
      </c>
      <c r="B118" s="1" t="s">
        <v>401</v>
      </c>
    </row>
    <row r="119" spans="1:2" ht="10.5">
      <c r="A119" s="1" t="s">
        <v>401</v>
      </c>
      <c r="B119" s="1" t="s">
        <v>401</v>
      </c>
    </row>
    <row r="120" spans="1:2" ht="10.5">
      <c r="A120" s="1" t="s">
        <v>401</v>
      </c>
      <c r="B120" s="1" t="s">
        <v>401</v>
      </c>
    </row>
    <row r="121" spans="1:2" ht="10.5">
      <c r="A121" s="1" t="s">
        <v>401</v>
      </c>
      <c r="B121" s="1" t="s">
        <v>401</v>
      </c>
    </row>
    <row r="122" spans="1:2" ht="10.5">
      <c r="A122" s="1" t="s">
        <v>401</v>
      </c>
      <c r="B122" s="1" t="s">
        <v>401</v>
      </c>
    </row>
    <row r="123" spans="1:2" ht="10.5">
      <c r="A123" s="1" t="s">
        <v>401</v>
      </c>
      <c r="B123" s="1" t="s">
        <v>401</v>
      </c>
    </row>
    <row r="124" spans="1:2" ht="10.5">
      <c r="A124" s="1" t="s">
        <v>401</v>
      </c>
      <c r="B124" s="1" t="s">
        <v>401</v>
      </c>
    </row>
    <row r="125" spans="1:2" ht="10.5">
      <c r="A125" s="1" t="s">
        <v>401</v>
      </c>
      <c r="B125" s="1" t="s">
        <v>401</v>
      </c>
    </row>
    <row r="126" spans="1:2" ht="10.5">
      <c r="A126" s="1" t="s">
        <v>401</v>
      </c>
      <c r="B126" s="1" t="s">
        <v>401</v>
      </c>
    </row>
    <row r="127" spans="1:2" ht="10.5">
      <c r="A127" s="1" t="s">
        <v>401</v>
      </c>
      <c r="B127" s="1" t="s">
        <v>401</v>
      </c>
    </row>
    <row r="128" spans="1:2" ht="10.5">
      <c r="A128" s="1" t="s">
        <v>401</v>
      </c>
      <c r="B128" s="1" t="s">
        <v>401</v>
      </c>
    </row>
    <row r="129" spans="1:2" ht="10.5">
      <c r="A129" s="1" t="s">
        <v>401</v>
      </c>
      <c r="B129" s="1" t="s">
        <v>401</v>
      </c>
    </row>
    <row r="130" spans="1:2" ht="10.5">
      <c r="A130" s="1" t="s">
        <v>401</v>
      </c>
      <c r="B130" s="1" t="s">
        <v>401</v>
      </c>
    </row>
    <row r="131" spans="1:2" ht="10.5">
      <c r="A131" s="1" t="s">
        <v>401</v>
      </c>
      <c r="B131" s="1" t="s">
        <v>401</v>
      </c>
    </row>
    <row r="132" spans="1:2" ht="10.5">
      <c r="A132" s="1" t="s">
        <v>401</v>
      </c>
      <c r="B132" s="1" t="s">
        <v>401</v>
      </c>
    </row>
    <row r="133" spans="1:2" ht="10.5">
      <c r="A133" s="1" t="s">
        <v>401</v>
      </c>
      <c r="B133" s="1" t="s">
        <v>401</v>
      </c>
    </row>
    <row r="134" spans="1:2" ht="10.5">
      <c r="A134" s="1" t="s">
        <v>401</v>
      </c>
      <c r="B134" s="1" t="s">
        <v>401</v>
      </c>
    </row>
    <row r="135" spans="1:2" ht="10.5">
      <c r="A135" s="1" t="s">
        <v>401</v>
      </c>
      <c r="B135" s="1" t="s">
        <v>401</v>
      </c>
    </row>
    <row r="136" spans="1:2" ht="10.5">
      <c r="A136" s="1" t="s">
        <v>401</v>
      </c>
      <c r="B136" s="1" t="s">
        <v>401</v>
      </c>
    </row>
    <row r="137" spans="1:2" ht="10.5">
      <c r="A137" s="1" t="s">
        <v>401</v>
      </c>
      <c r="B137" s="1" t="s">
        <v>401</v>
      </c>
    </row>
    <row r="138" spans="1:2" ht="10.5">
      <c r="A138" s="1" t="s">
        <v>401</v>
      </c>
      <c r="B138" s="1" t="s">
        <v>401</v>
      </c>
    </row>
    <row r="139" spans="1:2" ht="10.5">
      <c r="A139" s="1" t="s">
        <v>401</v>
      </c>
      <c r="B139" s="1" t="s">
        <v>401</v>
      </c>
    </row>
    <row r="140" spans="1:2" ht="10.5">
      <c r="A140" s="1" t="s">
        <v>401</v>
      </c>
      <c r="B140" s="1" t="s">
        <v>401</v>
      </c>
    </row>
    <row r="141" spans="1:2" ht="10.5">
      <c r="A141" s="1" t="s">
        <v>401</v>
      </c>
      <c r="B141" s="1" t="s">
        <v>401</v>
      </c>
    </row>
    <row r="142" spans="1:2" ht="10.5">
      <c r="A142" s="1" t="s">
        <v>401</v>
      </c>
      <c r="B142" s="1" t="s">
        <v>401</v>
      </c>
    </row>
    <row r="143" spans="1:2" ht="10.5">
      <c r="A143" s="1" t="s">
        <v>401</v>
      </c>
      <c r="B143" s="1" t="s">
        <v>401</v>
      </c>
    </row>
    <row r="144" spans="1:2" ht="10.5">
      <c r="A144" s="1" t="s">
        <v>401</v>
      </c>
      <c r="B144" s="1" t="s">
        <v>401</v>
      </c>
    </row>
    <row r="145" spans="1:2" ht="10.5">
      <c r="A145" s="1" t="s">
        <v>401</v>
      </c>
      <c r="B145" s="1" t="s">
        <v>401</v>
      </c>
    </row>
    <row r="146" spans="1:2" ht="10.5">
      <c r="A146" s="1" t="s">
        <v>401</v>
      </c>
      <c r="B146" s="1" t="s">
        <v>401</v>
      </c>
    </row>
    <row r="147" spans="1:2" ht="10.5">
      <c r="A147" s="1" t="s">
        <v>401</v>
      </c>
      <c r="B147" s="1" t="s">
        <v>401</v>
      </c>
    </row>
    <row r="148" spans="1:2" ht="10.5">
      <c r="A148" s="1" t="s">
        <v>401</v>
      </c>
      <c r="B148" s="1" t="s">
        <v>401</v>
      </c>
    </row>
    <row r="149" spans="1:2" ht="10.5">
      <c r="A149" s="1" t="s">
        <v>401</v>
      </c>
      <c r="B149" s="1" t="s">
        <v>401</v>
      </c>
    </row>
    <row r="150" spans="1:2" ht="10.5">
      <c r="A150" s="1" t="s">
        <v>401</v>
      </c>
      <c r="B150" s="1" t="s">
        <v>401</v>
      </c>
    </row>
    <row r="151" spans="1:2" ht="10.5">
      <c r="A151" s="1" t="s">
        <v>401</v>
      </c>
      <c r="B151" s="1" t="s">
        <v>401</v>
      </c>
    </row>
    <row r="152" spans="1:2" ht="10.5">
      <c r="A152" s="1" t="s">
        <v>401</v>
      </c>
      <c r="B152" s="1" t="s">
        <v>401</v>
      </c>
    </row>
    <row r="153" spans="1:2" ht="10.5">
      <c r="A153" s="1" t="s">
        <v>401</v>
      </c>
      <c r="B153" s="1" t="s">
        <v>401</v>
      </c>
    </row>
    <row r="154" spans="1:2" ht="10.5">
      <c r="A154" s="1" t="s">
        <v>401</v>
      </c>
      <c r="B154" s="1" t="s">
        <v>401</v>
      </c>
    </row>
    <row r="155" spans="1:2" ht="10.5">
      <c r="A155" s="1" t="s">
        <v>401</v>
      </c>
      <c r="B155" s="1" t="s">
        <v>401</v>
      </c>
    </row>
    <row r="156" spans="1:2" ht="10.5">
      <c r="A156" s="1" t="s">
        <v>401</v>
      </c>
      <c r="B156" s="1" t="s">
        <v>401</v>
      </c>
    </row>
    <row r="157" spans="1:2" ht="10.5">
      <c r="A157" s="1" t="s">
        <v>401</v>
      </c>
      <c r="B157" s="1" t="s">
        <v>401</v>
      </c>
    </row>
    <row r="158" spans="1:2" ht="10.5">
      <c r="A158" s="1" t="s">
        <v>401</v>
      </c>
      <c r="B158" s="1" t="s">
        <v>401</v>
      </c>
    </row>
    <row r="159" spans="1:2" ht="10.5">
      <c r="A159" s="1" t="s">
        <v>401</v>
      </c>
      <c r="B159" s="1" t="s">
        <v>401</v>
      </c>
    </row>
    <row r="160" spans="1:2" ht="10.5">
      <c r="A160" s="1" t="s">
        <v>401</v>
      </c>
      <c r="B160" s="1" t="s">
        <v>401</v>
      </c>
    </row>
    <row r="161" spans="1:2" ht="10.5">
      <c r="A161" s="1" t="s">
        <v>401</v>
      </c>
      <c r="B161" s="1" t="s">
        <v>401</v>
      </c>
    </row>
    <row r="162" spans="1:2" ht="10.5">
      <c r="A162" s="1" t="s">
        <v>401</v>
      </c>
      <c r="B162" s="1" t="s">
        <v>401</v>
      </c>
    </row>
    <row r="163" spans="1:2" ht="10.5">
      <c r="A163" s="1" t="s">
        <v>401</v>
      </c>
      <c r="B163" s="1" t="s">
        <v>401</v>
      </c>
    </row>
    <row r="164" spans="1:2" ht="10.5">
      <c r="A164" s="1" t="s">
        <v>401</v>
      </c>
      <c r="B164" s="1" t="s">
        <v>401</v>
      </c>
    </row>
    <row r="165" spans="1:2" ht="10.5">
      <c r="A165" s="1" t="s">
        <v>401</v>
      </c>
      <c r="B165" s="1" t="s">
        <v>401</v>
      </c>
    </row>
    <row r="166" spans="1:2" ht="10.5">
      <c r="A166" s="1" t="s">
        <v>401</v>
      </c>
      <c r="B166" s="1" t="s">
        <v>401</v>
      </c>
    </row>
    <row r="167" spans="1:2" ht="10.5">
      <c r="A167" s="1" t="s">
        <v>401</v>
      </c>
      <c r="B167" s="1" t="s">
        <v>401</v>
      </c>
    </row>
    <row r="168" spans="1:2" ht="10.5">
      <c r="A168" s="1" t="s">
        <v>401</v>
      </c>
      <c r="B168" s="1" t="s">
        <v>401</v>
      </c>
    </row>
    <row r="169" spans="1:2" ht="10.5">
      <c r="A169" s="1" t="s">
        <v>401</v>
      </c>
      <c r="B169" s="1" t="s">
        <v>401</v>
      </c>
    </row>
    <row r="170" spans="1:2" ht="10.5">
      <c r="A170" s="1" t="s">
        <v>401</v>
      </c>
      <c r="B170" s="1" t="s">
        <v>401</v>
      </c>
    </row>
    <row r="171" spans="1:2" ht="10.5">
      <c r="A171" s="1" t="s">
        <v>401</v>
      </c>
      <c r="B171" s="1" t="s">
        <v>401</v>
      </c>
    </row>
    <row r="172" spans="1:2" ht="10.5">
      <c r="A172" s="1" t="s">
        <v>401</v>
      </c>
      <c r="B172" s="1" t="s">
        <v>401</v>
      </c>
    </row>
    <row r="173" spans="1:2" ht="10.5">
      <c r="A173" s="1" t="s">
        <v>401</v>
      </c>
      <c r="B173" s="1" t="s">
        <v>401</v>
      </c>
    </row>
    <row r="174" spans="1:2" ht="10.5">
      <c r="A174" s="1" t="s">
        <v>401</v>
      </c>
      <c r="B174" s="1" t="s">
        <v>401</v>
      </c>
    </row>
    <row r="175" spans="1:2" ht="10.5">
      <c r="A175" s="1" t="s">
        <v>401</v>
      </c>
      <c r="B175" s="1" t="s">
        <v>401</v>
      </c>
    </row>
    <row r="176" spans="1:2" ht="10.5">
      <c r="A176" s="1" t="s">
        <v>401</v>
      </c>
      <c r="B176" s="1" t="s">
        <v>401</v>
      </c>
    </row>
    <row r="177" spans="1:2" ht="10.5">
      <c r="A177" s="1" t="s">
        <v>401</v>
      </c>
      <c r="B177" s="1" t="s">
        <v>401</v>
      </c>
    </row>
    <row r="178" spans="1:2" ht="10.5">
      <c r="A178" s="1" t="s">
        <v>401</v>
      </c>
      <c r="B178" s="1" t="s">
        <v>401</v>
      </c>
    </row>
    <row r="179" spans="1:2" ht="10.5">
      <c r="A179" s="1" t="s">
        <v>401</v>
      </c>
      <c r="B179" s="1" t="s">
        <v>401</v>
      </c>
    </row>
    <row r="180" spans="1:2" ht="10.5">
      <c r="A180" s="1" t="s">
        <v>401</v>
      </c>
      <c r="B180" s="1" t="s">
        <v>401</v>
      </c>
    </row>
    <row r="181" spans="1:2" ht="10.5">
      <c r="A181" s="1" t="s">
        <v>401</v>
      </c>
      <c r="B181" s="1" t="s">
        <v>401</v>
      </c>
    </row>
    <row r="182" spans="1:2" ht="10.5">
      <c r="A182" s="1" t="s">
        <v>401</v>
      </c>
      <c r="B182" s="1" t="s">
        <v>401</v>
      </c>
    </row>
    <row r="183" spans="1:2" ht="10.5">
      <c r="A183" s="1" t="s">
        <v>401</v>
      </c>
      <c r="B183" s="1" t="s">
        <v>401</v>
      </c>
    </row>
    <row r="184" spans="1:2" ht="10.5">
      <c r="A184" s="1" t="s">
        <v>401</v>
      </c>
      <c r="B184" s="1" t="s">
        <v>401</v>
      </c>
    </row>
    <row r="185" spans="1:2" ht="10.5">
      <c r="A185" s="1" t="s">
        <v>401</v>
      </c>
      <c r="B185" s="1" t="s">
        <v>401</v>
      </c>
    </row>
    <row r="186" spans="1:2" ht="10.5">
      <c r="A186" s="1" t="s">
        <v>401</v>
      </c>
      <c r="B186" s="1" t="s">
        <v>401</v>
      </c>
    </row>
    <row r="187" spans="1:2" ht="10.5">
      <c r="A187" s="1" t="s">
        <v>401</v>
      </c>
      <c r="B187" s="1" t="s">
        <v>401</v>
      </c>
    </row>
    <row r="188" spans="1:2" ht="10.5">
      <c r="A188" s="1" t="s">
        <v>401</v>
      </c>
      <c r="B188" s="1" t="s">
        <v>401</v>
      </c>
    </row>
    <row r="189" spans="1:2" ht="10.5">
      <c r="A189" s="1" t="s">
        <v>401</v>
      </c>
      <c r="B189" s="1" t="s">
        <v>401</v>
      </c>
    </row>
    <row r="190" spans="1:2" ht="10.5">
      <c r="A190" s="1" t="s">
        <v>401</v>
      </c>
      <c r="B190" s="1" t="s">
        <v>401</v>
      </c>
    </row>
    <row r="191" spans="1:2" ht="10.5">
      <c r="A191" s="1" t="s">
        <v>401</v>
      </c>
      <c r="B191" s="1" t="s">
        <v>401</v>
      </c>
    </row>
    <row r="192" spans="1:2" ht="10.5">
      <c r="A192" s="1" t="s">
        <v>401</v>
      </c>
      <c r="B192" s="1" t="s">
        <v>401</v>
      </c>
    </row>
    <row r="193" spans="1:2" ht="10.5">
      <c r="A193" s="1" t="s">
        <v>401</v>
      </c>
      <c r="B193" s="1" t="s">
        <v>401</v>
      </c>
    </row>
    <row r="194" spans="1:2" ht="10.5">
      <c r="A194" s="1" t="s">
        <v>401</v>
      </c>
      <c r="B194" s="1" t="s">
        <v>401</v>
      </c>
    </row>
    <row r="195" spans="1:2" ht="10.5">
      <c r="A195" s="1" t="s">
        <v>401</v>
      </c>
      <c r="B195" s="1" t="s">
        <v>401</v>
      </c>
    </row>
    <row r="196" spans="1:2" ht="10.5">
      <c r="A196" s="1" t="s">
        <v>401</v>
      </c>
      <c r="B196" s="1" t="s">
        <v>401</v>
      </c>
    </row>
    <row r="197" spans="1:2" ht="10.5">
      <c r="A197" s="1" t="s">
        <v>401</v>
      </c>
      <c r="B197" s="1" t="s">
        <v>401</v>
      </c>
    </row>
    <row r="198" spans="1:2" ht="10.5">
      <c r="A198" s="1" t="s">
        <v>401</v>
      </c>
      <c r="B198" s="1" t="s">
        <v>401</v>
      </c>
    </row>
    <row r="199" spans="1:2" ht="10.5">
      <c r="A199" s="1" t="s">
        <v>401</v>
      </c>
      <c r="B199" s="1" t="s">
        <v>401</v>
      </c>
    </row>
    <row r="200" spans="1:2" ht="10.5">
      <c r="A200" s="1" t="s">
        <v>401</v>
      </c>
      <c r="B200" s="1" t="s">
        <v>401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415</v>
      </c>
      <c r="B1" s="1" t="s">
        <v>416</v>
      </c>
      <c r="C1" s="4" t="s">
        <v>123</v>
      </c>
    </row>
    <row r="2" spans="1:3" ht="10.5">
      <c r="A2" s="1" t="s">
        <v>454</v>
      </c>
      <c r="B2" s="1" t="s">
        <v>455</v>
      </c>
      <c r="C2" s="4">
        <v>0</v>
      </c>
    </row>
    <row r="3" spans="1:3" ht="10.5">
      <c r="A3" s="1" t="s">
        <v>456</v>
      </c>
      <c r="B3" s="1" t="s">
        <v>457</v>
      </c>
      <c r="C3" s="4">
        <v>0</v>
      </c>
    </row>
    <row r="4" spans="1:3" ht="10.5">
      <c r="A4" s="1" t="s">
        <v>458</v>
      </c>
      <c r="B4" s="1" t="s">
        <v>459</v>
      </c>
      <c r="C4" s="4">
        <v>0</v>
      </c>
    </row>
    <row r="5" spans="1:3" ht="10.5">
      <c r="A5" s="1" t="s">
        <v>460</v>
      </c>
      <c r="B5" s="1" t="s">
        <v>461</v>
      </c>
      <c r="C5" s="4">
        <v>0</v>
      </c>
    </row>
    <row r="6" spans="1:3" ht="10.5">
      <c r="A6" s="1" t="s">
        <v>462</v>
      </c>
      <c r="B6" s="1" t="s">
        <v>463</v>
      </c>
      <c r="C6" s="4">
        <v>0</v>
      </c>
    </row>
    <row r="7" spans="1:3" ht="10.5">
      <c r="A7" s="1" t="s">
        <v>464</v>
      </c>
      <c r="B7" s="1" t="s">
        <v>465</v>
      </c>
      <c r="C7" s="4">
        <v>0</v>
      </c>
    </row>
    <row r="8" spans="1:3" ht="10.5">
      <c r="A8" s="1" t="s">
        <v>466</v>
      </c>
      <c r="B8" s="1" t="s">
        <v>467</v>
      </c>
      <c r="C8" s="4">
        <v>0</v>
      </c>
    </row>
    <row r="9" spans="1:3" ht="10.5">
      <c r="A9" s="1" t="s">
        <v>468</v>
      </c>
      <c r="B9" s="1" t="s">
        <v>469</v>
      </c>
      <c r="C9" s="4">
        <v>0</v>
      </c>
    </row>
    <row r="10" spans="1:3" ht="10.5">
      <c r="A10" s="1" t="s">
        <v>470</v>
      </c>
      <c r="B10" s="1" t="s">
        <v>471</v>
      </c>
      <c r="C10" s="4">
        <v>0</v>
      </c>
    </row>
    <row r="11" spans="1:3" ht="10.5">
      <c r="A11" s="1" t="s">
        <v>472</v>
      </c>
      <c r="B11" s="1" t="s">
        <v>473</v>
      </c>
      <c r="C11" s="4">
        <v>0</v>
      </c>
    </row>
    <row r="12" spans="1:3" ht="10.5">
      <c r="A12" s="1" t="s">
        <v>474</v>
      </c>
      <c r="B12" s="1" t="s">
        <v>475</v>
      </c>
      <c r="C12" s="4">
        <v>0</v>
      </c>
    </row>
    <row r="13" spans="1:3" ht="10.5">
      <c r="A13" s="1" t="s">
        <v>403</v>
      </c>
      <c r="B13" s="1" t="s">
        <v>476</v>
      </c>
      <c r="C13" s="4">
        <v>0</v>
      </c>
    </row>
    <row r="14" spans="1:3" ht="10.5">
      <c r="A14" s="1" t="s">
        <v>477</v>
      </c>
      <c r="B14" s="1" t="s">
        <v>476</v>
      </c>
      <c r="C14" s="4">
        <v>-1</v>
      </c>
    </row>
    <row r="15" spans="1:3" ht="10.5">
      <c r="A15" s="1" t="s">
        <v>401</v>
      </c>
      <c r="B15" s="1" t="s">
        <v>401</v>
      </c>
      <c r="C15" s="4"/>
    </row>
    <row r="16" spans="1:3" ht="10.5">
      <c r="A16" s="1" t="s">
        <v>401</v>
      </c>
      <c r="B16" s="1" t="s">
        <v>401</v>
      </c>
      <c r="C16" s="4"/>
    </row>
    <row r="17" spans="1:3" ht="10.5">
      <c r="A17" s="1" t="s">
        <v>401</v>
      </c>
      <c r="B17" s="1" t="s">
        <v>401</v>
      </c>
      <c r="C17" s="4"/>
    </row>
    <row r="18" spans="1:3" ht="10.5">
      <c r="A18" s="1" t="s">
        <v>401</v>
      </c>
      <c r="B18" s="1" t="s">
        <v>401</v>
      </c>
      <c r="C18" s="4"/>
    </row>
    <row r="19" spans="1:3" ht="10.5">
      <c r="A19" s="1" t="s">
        <v>401</v>
      </c>
      <c r="B19" s="1" t="s">
        <v>401</v>
      </c>
      <c r="C19" s="4"/>
    </row>
    <row r="20" spans="1:3" ht="10.5">
      <c r="A20" s="1" t="s">
        <v>401</v>
      </c>
      <c r="B20" s="1" t="s">
        <v>401</v>
      </c>
      <c r="C20" s="4"/>
    </row>
    <row r="21" spans="1:3" ht="10.5">
      <c r="A21" s="1" t="s">
        <v>401</v>
      </c>
      <c r="B21" s="1" t="s">
        <v>401</v>
      </c>
      <c r="C21" s="4"/>
    </row>
    <row r="22" spans="1:3" ht="10.5">
      <c r="A22" s="1" t="s">
        <v>401</v>
      </c>
      <c r="B22" s="1" t="s">
        <v>401</v>
      </c>
      <c r="C22" s="4"/>
    </row>
    <row r="23" spans="1:3" ht="10.5">
      <c r="A23" s="1" t="s">
        <v>401</v>
      </c>
      <c r="B23" s="1" t="s">
        <v>401</v>
      </c>
      <c r="C23" s="4"/>
    </row>
    <row r="24" spans="1:3" ht="10.5">
      <c r="A24" s="1" t="s">
        <v>401</v>
      </c>
      <c r="B24" s="1" t="s">
        <v>401</v>
      </c>
      <c r="C24" s="4"/>
    </row>
    <row r="25" spans="1:3" ht="10.5">
      <c r="A25" s="1" t="s">
        <v>401</v>
      </c>
      <c r="B25" s="1" t="s">
        <v>401</v>
      </c>
      <c r="C25" s="4"/>
    </row>
    <row r="26" spans="1:3" ht="10.5">
      <c r="A26" s="1" t="s">
        <v>401</v>
      </c>
      <c r="B26" s="1" t="s">
        <v>401</v>
      </c>
      <c r="C26" s="4"/>
    </row>
    <row r="27" spans="1:3" ht="10.5">
      <c r="A27" s="1" t="s">
        <v>401</v>
      </c>
      <c r="B27" s="1" t="s">
        <v>401</v>
      </c>
      <c r="C27" s="4"/>
    </row>
    <row r="28" spans="1:3" ht="10.5">
      <c r="A28" s="1" t="s">
        <v>401</v>
      </c>
      <c r="B28" s="1" t="s">
        <v>401</v>
      </c>
      <c r="C28" s="4"/>
    </row>
    <row r="29" spans="1:3" ht="10.5">
      <c r="A29" s="1" t="s">
        <v>401</v>
      </c>
      <c r="B29" s="1" t="s">
        <v>401</v>
      </c>
      <c r="C29" s="4"/>
    </row>
    <row r="30" spans="1:3" ht="10.5">
      <c r="A30" s="1" t="s">
        <v>401</v>
      </c>
      <c r="B30" s="1" t="s">
        <v>401</v>
      </c>
      <c r="C30" s="4"/>
    </row>
    <row r="31" spans="1:3" ht="10.5">
      <c r="A31" s="1" t="s">
        <v>401</v>
      </c>
      <c r="B31" s="1" t="s">
        <v>401</v>
      </c>
      <c r="C31" s="4"/>
    </row>
    <row r="32" spans="1:3" ht="10.5">
      <c r="A32" s="1" t="s">
        <v>401</v>
      </c>
      <c r="B32" s="1" t="s">
        <v>401</v>
      </c>
      <c r="C32" s="4"/>
    </row>
    <row r="33" spans="1:3" ht="10.5">
      <c r="A33" s="1" t="s">
        <v>401</v>
      </c>
      <c r="B33" s="1" t="s">
        <v>401</v>
      </c>
      <c r="C33" s="4"/>
    </row>
    <row r="34" spans="1:3" ht="10.5">
      <c r="A34" s="1" t="s">
        <v>401</v>
      </c>
      <c r="B34" s="1" t="s">
        <v>401</v>
      </c>
      <c r="C34" s="4"/>
    </row>
    <row r="35" spans="1:3" ht="10.5">
      <c r="A35" s="1" t="s">
        <v>401</v>
      </c>
      <c r="B35" s="1" t="s">
        <v>401</v>
      </c>
      <c r="C35" s="4"/>
    </row>
    <row r="36" spans="1:3" ht="10.5">
      <c r="A36" s="1" t="s">
        <v>401</v>
      </c>
      <c r="B36" s="1" t="s">
        <v>401</v>
      </c>
      <c r="C36" s="4"/>
    </row>
    <row r="37" spans="1:3" ht="10.5">
      <c r="A37" s="1" t="s">
        <v>401</v>
      </c>
      <c r="B37" s="1" t="s">
        <v>401</v>
      </c>
      <c r="C37" s="4"/>
    </row>
    <row r="38" spans="1:3" ht="10.5">
      <c r="A38" s="1" t="s">
        <v>401</v>
      </c>
      <c r="B38" s="1" t="s">
        <v>401</v>
      </c>
      <c r="C38" s="4"/>
    </row>
    <row r="39" spans="1:3" ht="10.5">
      <c r="A39" s="1" t="s">
        <v>401</v>
      </c>
      <c r="B39" s="1" t="s">
        <v>401</v>
      </c>
      <c r="C39" s="4"/>
    </row>
    <row r="40" spans="1:3" ht="10.5">
      <c r="A40" s="1" t="s">
        <v>401</v>
      </c>
      <c r="B40" s="1" t="s">
        <v>401</v>
      </c>
      <c r="C40" s="4"/>
    </row>
    <row r="41" spans="1:3" ht="10.5">
      <c r="A41" s="1" t="s">
        <v>401</v>
      </c>
      <c r="B41" s="1" t="s">
        <v>401</v>
      </c>
      <c r="C41" s="4"/>
    </row>
    <row r="42" spans="1:3" ht="10.5">
      <c r="A42" s="1" t="s">
        <v>401</v>
      </c>
      <c r="B42" s="1" t="s">
        <v>401</v>
      </c>
      <c r="C42" s="4"/>
    </row>
    <row r="43" spans="1:3" ht="10.5">
      <c r="A43" s="1" t="s">
        <v>401</v>
      </c>
      <c r="B43" s="1" t="s">
        <v>401</v>
      </c>
      <c r="C43" s="4"/>
    </row>
    <row r="44" spans="1:3" ht="10.5">
      <c r="A44" s="1" t="s">
        <v>401</v>
      </c>
      <c r="B44" s="1" t="s">
        <v>401</v>
      </c>
      <c r="C44" s="4"/>
    </row>
    <row r="45" spans="1:3" ht="10.5">
      <c r="A45" s="1" t="s">
        <v>401</v>
      </c>
      <c r="B45" s="1" t="s">
        <v>401</v>
      </c>
      <c r="C45" s="4"/>
    </row>
    <row r="46" spans="1:3" ht="10.5">
      <c r="A46" s="1" t="s">
        <v>401</v>
      </c>
      <c r="B46" s="1" t="s">
        <v>401</v>
      </c>
      <c r="C46" s="4"/>
    </row>
    <row r="47" spans="1:3" ht="10.5">
      <c r="A47" s="1" t="s">
        <v>401</v>
      </c>
      <c r="B47" s="1" t="s">
        <v>401</v>
      </c>
      <c r="C47" s="4"/>
    </row>
    <row r="48" spans="1:3" ht="10.5">
      <c r="A48" s="1" t="s">
        <v>401</v>
      </c>
      <c r="B48" s="1" t="s">
        <v>401</v>
      </c>
      <c r="C48" s="4"/>
    </row>
    <row r="49" spans="1:3" ht="10.5">
      <c r="A49" s="1" t="s">
        <v>401</v>
      </c>
      <c r="B49" s="1" t="s">
        <v>401</v>
      </c>
      <c r="C49" s="4"/>
    </row>
    <row r="50" spans="1:3" ht="10.5">
      <c r="A50" s="1" t="s">
        <v>401</v>
      </c>
      <c r="B50" s="1" t="s">
        <v>401</v>
      </c>
      <c r="C50" s="4"/>
    </row>
    <row r="51" spans="1:3" ht="10.5">
      <c r="A51" s="1" t="s">
        <v>401</v>
      </c>
      <c r="B51" s="1" t="s">
        <v>401</v>
      </c>
      <c r="C51" s="4"/>
    </row>
    <row r="52" spans="1:3" ht="10.5">
      <c r="A52" s="1" t="s">
        <v>401</v>
      </c>
      <c r="B52" s="1" t="s">
        <v>401</v>
      </c>
      <c r="C52" s="4"/>
    </row>
    <row r="53" spans="1:3" ht="10.5">
      <c r="A53" s="1" t="s">
        <v>401</v>
      </c>
      <c r="B53" s="1" t="s">
        <v>401</v>
      </c>
      <c r="C53" s="4"/>
    </row>
    <row r="54" spans="1:3" ht="10.5">
      <c r="A54" s="1" t="s">
        <v>401</v>
      </c>
      <c r="B54" s="1" t="s">
        <v>401</v>
      </c>
      <c r="C54" s="4"/>
    </row>
    <row r="55" spans="1:3" ht="10.5">
      <c r="A55" s="1" t="s">
        <v>401</v>
      </c>
      <c r="B55" s="1" t="s">
        <v>401</v>
      </c>
      <c r="C55" s="4"/>
    </row>
    <row r="56" spans="1:3" ht="10.5">
      <c r="A56" s="1" t="s">
        <v>401</v>
      </c>
      <c r="B56" s="1" t="s">
        <v>401</v>
      </c>
      <c r="C56" s="4"/>
    </row>
    <row r="57" spans="1:3" ht="10.5">
      <c r="A57" s="1" t="s">
        <v>401</v>
      </c>
      <c r="B57" s="1" t="s">
        <v>401</v>
      </c>
      <c r="C57" s="4"/>
    </row>
    <row r="58" spans="1:3" ht="10.5">
      <c r="A58" s="1" t="s">
        <v>401</v>
      </c>
      <c r="B58" s="1" t="s">
        <v>401</v>
      </c>
      <c r="C58" s="4"/>
    </row>
    <row r="59" spans="1:3" ht="10.5">
      <c r="A59" s="1" t="s">
        <v>401</v>
      </c>
      <c r="B59" s="1" t="s">
        <v>401</v>
      </c>
      <c r="C59" s="4"/>
    </row>
    <row r="60" spans="1:3" ht="10.5">
      <c r="A60" s="1" t="s">
        <v>401</v>
      </c>
      <c r="B60" s="1" t="s">
        <v>401</v>
      </c>
      <c r="C60" s="4"/>
    </row>
    <row r="61" spans="1:3" ht="10.5">
      <c r="A61" s="1" t="s">
        <v>401</v>
      </c>
      <c r="B61" s="1" t="s">
        <v>401</v>
      </c>
      <c r="C61" s="4"/>
    </row>
    <row r="62" spans="1:3" ht="10.5">
      <c r="A62" s="1" t="s">
        <v>401</v>
      </c>
      <c r="B62" s="1" t="s">
        <v>401</v>
      </c>
      <c r="C62" s="4"/>
    </row>
    <row r="63" spans="1:3" ht="10.5">
      <c r="A63" s="1" t="s">
        <v>401</v>
      </c>
      <c r="B63" s="1" t="s">
        <v>401</v>
      </c>
      <c r="C63" s="4"/>
    </row>
    <row r="64" spans="1:3" ht="10.5">
      <c r="A64" s="1" t="s">
        <v>401</v>
      </c>
      <c r="B64" s="1" t="s">
        <v>401</v>
      </c>
      <c r="C64" s="4"/>
    </row>
    <row r="65" spans="1:3" ht="10.5">
      <c r="A65" s="1" t="s">
        <v>401</v>
      </c>
      <c r="B65" s="1" t="s">
        <v>401</v>
      </c>
      <c r="C65" s="4"/>
    </row>
    <row r="66" spans="1:3" ht="10.5">
      <c r="A66" s="1" t="s">
        <v>401</v>
      </c>
      <c r="B66" s="1" t="s">
        <v>401</v>
      </c>
      <c r="C66" s="4"/>
    </row>
    <row r="67" spans="1:3" ht="10.5">
      <c r="A67" s="1" t="s">
        <v>401</v>
      </c>
      <c r="B67" s="1" t="s">
        <v>401</v>
      </c>
      <c r="C67" s="4"/>
    </row>
    <row r="68" spans="1:3" ht="10.5">
      <c r="A68" s="1" t="s">
        <v>401</v>
      </c>
      <c r="B68" s="1" t="s">
        <v>401</v>
      </c>
      <c r="C68" s="4"/>
    </row>
    <row r="69" spans="1:3" ht="10.5">
      <c r="A69" s="1" t="s">
        <v>401</v>
      </c>
      <c r="B69" s="1" t="s">
        <v>401</v>
      </c>
      <c r="C69" s="4"/>
    </row>
    <row r="70" spans="1:3" ht="10.5">
      <c r="A70" s="1" t="s">
        <v>401</v>
      </c>
      <c r="B70" s="1" t="s">
        <v>401</v>
      </c>
      <c r="C70" s="4"/>
    </row>
    <row r="71" spans="1:3" ht="10.5">
      <c r="A71" s="1" t="s">
        <v>401</v>
      </c>
      <c r="B71" s="1" t="s">
        <v>401</v>
      </c>
      <c r="C71" s="4"/>
    </row>
    <row r="72" spans="1:3" ht="10.5">
      <c r="A72" s="1" t="s">
        <v>401</v>
      </c>
      <c r="B72" s="1" t="s">
        <v>401</v>
      </c>
      <c r="C72" s="4"/>
    </row>
    <row r="73" spans="1:3" ht="10.5">
      <c r="A73" s="1" t="s">
        <v>401</v>
      </c>
      <c r="B73" s="1" t="s">
        <v>401</v>
      </c>
      <c r="C73" s="4"/>
    </row>
    <row r="74" spans="1:3" ht="10.5">
      <c r="A74" s="1" t="s">
        <v>401</v>
      </c>
      <c r="B74" s="1" t="s">
        <v>401</v>
      </c>
      <c r="C74" s="4"/>
    </row>
    <row r="75" spans="1:3" ht="10.5">
      <c r="A75" s="1" t="s">
        <v>401</v>
      </c>
      <c r="B75" s="1" t="s">
        <v>401</v>
      </c>
      <c r="C75" s="4"/>
    </row>
    <row r="76" spans="1:3" ht="10.5">
      <c r="A76" s="1" t="s">
        <v>401</v>
      </c>
      <c r="B76" s="1" t="s">
        <v>401</v>
      </c>
      <c r="C76" s="4"/>
    </row>
    <row r="77" spans="1:3" ht="10.5">
      <c r="A77" s="1" t="s">
        <v>401</v>
      </c>
      <c r="B77" s="1" t="s">
        <v>401</v>
      </c>
      <c r="C77" s="4"/>
    </row>
    <row r="78" spans="1:3" ht="10.5">
      <c r="A78" s="1" t="s">
        <v>401</v>
      </c>
      <c r="B78" s="1" t="s">
        <v>401</v>
      </c>
      <c r="C78" s="4"/>
    </row>
    <row r="79" spans="1:3" ht="10.5">
      <c r="A79" s="1" t="s">
        <v>401</v>
      </c>
      <c r="B79" s="1" t="s">
        <v>401</v>
      </c>
      <c r="C79" s="4"/>
    </row>
    <row r="80" spans="1:3" ht="10.5">
      <c r="A80" s="1" t="s">
        <v>401</v>
      </c>
      <c r="B80" s="1" t="s">
        <v>401</v>
      </c>
      <c r="C80" s="4"/>
    </row>
    <row r="81" spans="1:3" ht="10.5">
      <c r="A81" s="1" t="s">
        <v>401</v>
      </c>
      <c r="B81" s="1" t="s">
        <v>401</v>
      </c>
      <c r="C81" s="4"/>
    </row>
    <row r="82" spans="1:3" ht="10.5">
      <c r="A82" s="1" t="s">
        <v>401</v>
      </c>
      <c r="B82" s="1" t="s">
        <v>401</v>
      </c>
      <c r="C82" s="4"/>
    </row>
    <row r="83" spans="1:3" ht="10.5">
      <c r="A83" s="1" t="s">
        <v>401</v>
      </c>
      <c r="B83" s="1" t="s">
        <v>401</v>
      </c>
      <c r="C83" s="4"/>
    </row>
    <row r="84" spans="1:3" ht="10.5">
      <c r="A84" s="1" t="s">
        <v>401</v>
      </c>
      <c r="B84" s="1" t="s">
        <v>401</v>
      </c>
      <c r="C84" s="4"/>
    </row>
    <row r="85" spans="1:3" ht="10.5">
      <c r="A85" s="1" t="s">
        <v>401</v>
      </c>
      <c r="B85" s="1" t="s">
        <v>401</v>
      </c>
      <c r="C85" s="4"/>
    </row>
    <row r="86" spans="1:3" ht="10.5">
      <c r="A86" s="1" t="s">
        <v>401</v>
      </c>
      <c r="B86" s="1" t="s">
        <v>401</v>
      </c>
      <c r="C86" s="4"/>
    </row>
    <row r="87" spans="1:3" ht="10.5">
      <c r="A87" s="1" t="s">
        <v>401</v>
      </c>
      <c r="B87" s="1" t="s">
        <v>401</v>
      </c>
      <c r="C87" s="4"/>
    </row>
    <row r="88" spans="1:3" ht="10.5">
      <c r="A88" s="1" t="s">
        <v>401</v>
      </c>
      <c r="B88" s="1" t="s">
        <v>401</v>
      </c>
      <c r="C88" s="4"/>
    </row>
    <row r="89" spans="1:3" ht="10.5">
      <c r="A89" s="1" t="s">
        <v>401</v>
      </c>
      <c r="B89" s="1" t="s">
        <v>401</v>
      </c>
      <c r="C89" s="4"/>
    </row>
    <row r="90" spans="1:3" ht="10.5">
      <c r="A90" s="1" t="s">
        <v>401</v>
      </c>
      <c r="B90" s="1" t="s">
        <v>401</v>
      </c>
      <c r="C90" s="4"/>
    </row>
    <row r="91" spans="1:3" ht="10.5">
      <c r="A91" s="1" t="s">
        <v>401</v>
      </c>
      <c r="B91" s="1" t="s">
        <v>401</v>
      </c>
      <c r="C91" s="4"/>
    </row>
    <row r="92" spans="1:3" ht="10.5">
      <c r="A92" s="1" t="s">
        <v>401</v>
      </c>
      <c r="B92" s="1" t="s">
        <v>401</v>
      </c>
      <c r="C92" s="4"/>
    </row>
    <row r="93" spans="1:3" ht="10.5">
      <c r="A93" s="1" t="s">
        <v>401</v>
      </c>
      <c r="B93" s="1" t="s">
        <v>401</v>
      </c>
      <c r="C93" s="4"/>
    </row>
    <row r="94" spans="1:3" ht="10.5">
      <c r="A94" s="1" t="s">
        <v>401</v>
      </c>
      <c r="B94" s="1" t="s">
        <v>401</v>
      </c>
      <c r="C94" s="4"/>
    </row>
    <row r="95" spans="1:3" ht="10.5">
      <c r="A95" s="1" t="s">
        <v>401</v>
      </c>
      <c r="B95" s="1" t="s">
        <v>401</v>
      </c>
      <c r="C95" s="4"/>
    </row>
    <row r="96" spans="1:3" ht="10.5">
      <c r="A96" s="1" t="s">
        <v>401</v>
      </c>
      <c r="B96" s="1" t="s">
        <v>401</v>
      </c>
      <c r="C96" s="4"/>
    </row>
    <row r="97" spans="1:3" ht="10.5">
      <c r="A97" s="1" t="s">
        <v>401</v>
      </c>
      <c r="B97" s="1" t="s">
        <v>401</v>
      </c>
      <c r="C97" s="4"/>
    </row>
    <row r="98" spans="1:3" ht="10.5">
      <c r="A98" s="1" t="s">
        <v>401</v>
      </c>
      <c r="B98" s="1" t="s">
        <v>401</v>
      </c>
      <c r="C98" s="4"/>
    </row>
    <row r="99" spans="1:3" ht="10.5">
      <c r="A99" s="1" t="s">
        <v>401</v>
      </c>
      <c r="B99" s="1" t="s">
        <v>401</v>
      </c>
      <c r="C99" s="4"/>
    </row>
    <row r="100" spans="1:3" ht="10.5">
      <c r="A100" s="1" t="s">
        <v>401</v>
      </c>
      <c r="B100" s="1" t="s">
        <v>401</v>
      </c>
      <c r="C100" s="4"/>
    </row>
    <row r="101" spans="1:3" ht="10.5">
      <c r="A101" s="1" t="s">
        <v>401</v>
      </c>
      <c r="B101" s="1" t="s">
        <v>401</v>
      </c>
      <c r="C101" s="4"/>
    </row>
    <row r="102" spans="1:3" ht="10.5">
      <c r="A102" s="1" t="s">
        <v>401</v>
      </c>
      <c r="B102" s="1" t="s">
        <v>401</v>
      </c>
      <c r="C102" s="4"/>
    </row>
    <row r="103" spans="1:3" ht="10.5">
      <c r="A103" s="1" t="s">
        <v>401</v>
      </c>
      <c r="B103" s="1" t="s">
        <v>401</v>
      </c>
      <c r="C103" s="4"/>
    </row>
    <row r="104" spans="1:3" ht="10.5">
      <c r="A104" s="1" t="s">
        <v>401</v>
      </c>
      <c r="B104" s="1" t="s">
        <v>401</v>
      </c>
      <c r="C104" s="4"/>
    </row>
    <row r="105" spans="1:3" ht="10.5">
      <c r="A105" s="1" t="s">
        <v>401</v>
      </c>
      <c r="B105" s="1" t="s">
        <v>401</v>
      </c>
      <c r="C105" s="4"/>
    </row>
    <row r="106" spans="1:3" ht="10.5">
      <c r="A106" s="1" t="s">
        <v>401</v>
      </c>
      <c r="B106" s="1" t="s">
        <v>401</v>
      </c>
      <c r="C106" s="4"/>
    </row>
    <row r="107" spans="1:3" ht="10.5">
      <c r="A107" s="1" t="s">
        <v>401</v>
      </c>
      <c r="B107" s="1" t="s">
        <v>401</v>
      </c>
      <c r="C107" s="4"/>
    </row>
    <row r="108" spans="1:3" ht="10.5">
      <c r="A108" s="1" t="s">
        <v>401</v>
      </c>
      <c r="B108" s="1" t="s">
        <v>401</v>
      </c>
      <c r="C108" s="4"/>
    </row>
    <row r="109" spans="1:3" ht="10.5">
      <c r="A109" s="1" t="s">
        <v>401</v>
      </c>
      <c r="B109" s="1" t="s">
        <v>401</v>
      </c>
      <c r="C109" s="4"/>
    </row>
    <row r="110" spans="1:3" ht="10.5">
      <c r="A110" s="1" t="s">
        <v>401</v>
      </c>
      <c r="B110" s="1" t="s">
        <v>401</v>
      </c>
      <c r="C110" s="4"/>
    </row>
    <row r="111" spans="1:3" ht="10.5">
      <c r="A111" s="1" t="s">
        <v>401</v>
      </c>
      <c r="B111" s="1" t="s">
        <v>401</v>
      </c>
      <c r="C111" s="4"/>
    </row>
    <row r="112" spans="1:3" ht="10.5">
      <c r="A112" s="1" t="s">
        <v>401</v>
      </c>
      <c r="B112" s="1" t="s">
        <v>401</v>
      </c>
      <c r="C112" s="4"/>
    </row>
    <row r="113" spans="1:3" ht="10.5">
      <c r="A113" s="1" t="s">
        <v>401</v>
      </c>
      <c r="B113" s="1" t="s">
        <v>401</v>
      </c>
      <c r="C113" s="4"/>
    </row>
    <row r="114" spans="1:3" ht="10.5">
      <c r="A114" s="1" t="s">
        <v>401</v>
      </c>
      <c r="B114" s="1" t="s">
        <v>401</v>
      </c>
      <c r="C114" s="4"/>
    </row>
    <row r="115" spans="1:3" ht="10.5">
      <c r="A115" s="1" t="s">
        <v>401</v>
      </c>
      <c r="B115" s="1" t="s">
        <v>401</v>
      </c>
      <c r="C115" s="4"/>
    </row>
    <row r="116" spans="1:3" ht="10.5">
      <c r="A116" s="1" t="s">
        <v>401</v>
      </c>
      <c r="B116" s="1" t="s">
        <v>401</v>
      </c>
      <c r="C116" s="4"/>
    </row>
    <row r="117" spans="1:3" ht="10.5">
      <c r="A117" s="1" t="s">
        <v>401</v>
      </c>
      <c r="B117" s="1" t="s">
        <v>401</v>
      </c>
      <c r="C117" s="4"/>
    </row>
    <row r="118" spans="1:3" ht="10.5">
      <c r="A118" s="1" t="s">
        <v>401</v>
      </c>
      <c r="B118" s="1" t="s">
        <v>401</v>
      </c>
      <c r="C118" s="4"/>
    </row>
    <row r="119" spans="1:3" ht="10.5">
      <c r="A119" s="1" t="s">
        <v>401</v>
      </c>
      <c r="B119" s="1" t="s">
        <v>401</v>
      </c>
      <c r="C119" s="4"/>
    </row>
    <row r="120" spans="1:3" ht="10.5">
      <c r="A120" s="1" t="s">
        <v>401</v>
      </c>
      <c r="B120" s="1" t="s">
        <v>401</v>
      </c>
      <c r="C120" s="4"/>
    </row>
    <row r="121" spans="1:3" ht="10.5">
      <c r="A121" s="1" t="s">
        <v>401</v>
      </c>
      <c r="B121" s="1" t="s">
        <v>401</v>
      </c>
      <c r="C121" s="4"/>
    </row>
    <row r="122" spans="1:3" ht="10.5">
      <c r="A122" s="1" t="s">
        <v>401</v>
      </c>
      <c r="B122" s="1" t="s">
        <v>401</v>
      </c>
      <c r="C122" s="4"/>
    </row>
    <row r="123" spans="1:3" ht="10.5">
      <c r="A123" s="1" t="s">
        <v>401</v>
      </c>
      <c r="B123" s="1" t="s">
        <v>401</v>
      </c>
      <c r="C123" s="4"/>
    </row>
    <row r="124" spans="1:3" ht="10.5">
      <c r="A124" s="1" t="s">
        <v>401</v>
      </c>
      <c r="B124" s="1" t="s">
        <v>401</v>
      </c>
      <c r="C124" s="4"/>
    </row>
    <row r="125" spans="1:3" ht="10.5">
      <c r="A125" s="1" t="s">
        <v>401</v>
      </c>
      <c r="B125" s="1" t="s">
        <v>401</v>
      </c>
      <c r="C125" s="4"/>
    </row>
    <row r="126" spans="1:3" ht="10.5">
      <c r="A126" s="1" t="s">
        <v>401</v>
      </c>
      <c r="B126" s="1" t="s">
        <v>401</v>
      </c>
      <c r="C126" s="4"/>
    </row>
    <row r="127" spans="1:3" ht="10.5">
      <c r="A127" s="1" t="s">
        <v>401</v>
      </c>
      <c r="B127" s="1" t="s">
        <v>401</v>
      </c>
      <c r="C127" s="4"/>
    </row>
    <row r="128" spans="1:3" ht="10.5">
      <c r="A128" s="1" t="s">
        <v>401</v>
      </c>
      <c r="B128" s="1" t="s">
        <v>401</v>
      </c>
      <c r="C128" s="4"/>
    </row>
    <row r="129" spans="1:3" ht="10.5">
      <c r="A129" s="1" t="s">
        <v>401</v>
      </c>
      <c r="B129" s="1" t="s">
        <v>401</v>
      </c>
      <c r="C129" s="4"/>
    </row>
    <row r="130" spans="1:3" ht="10.5">
      <c r="A130" s="1" t="s">
        <v>401</v>
      </c>
      <c r="B130" s="1" t="s">
        <v>401</v>
      </c>
      <c r="C130" s="4"/>
    </row>
    <row r="131" spans="1:3" ht="10.5">
      <c r="A131" s="1" t="s">
        <v>401</v>
      </c>
      <c r="B131" s="1" t="s">
        <v>401</v>
      </c>
      <c r="C131" s="4"/>
    </row>
    <row r="132" spans="1:3" ht="10.5">
      <c r="A132" s="1" t="s">
        <v>401</v>
      </c>
      <c r="B132" s="1" t="s">
        <v>401</v>
      </c>
      <c r="C132" s="4"/>
    </row>
    <row r="133" spans="1:3" ht="10.5">
      <c r="A133" s="1" t="s">
        <v>401</v>
      </c>
      <c r="B133" s="1" t="s">
        <v>401</v>
      </c>
      <c r="C133" s="4"/>
    </row>
    <row r="134" spans="1:3" ht="10.5">
      <c r="A134" s="1" t="s">
        <v>401</v>
      </c>
      <c r="B134" s="1" t="s">
        <v>401</v>
      </c>
      <c r="C134" s="4"/>
    </row>
    <row r="135" spans="1:3" ht="10.5">
      <c r="A135" s="1" t="s">
        <v>401</v>
      </c>
      <c r="B135" s="1" t="s">
        <v>401</v>
      </c>
      <c r="C135" s="4"/>
    </row>
    <row r="136" spans="1:3" ht="10.5">
      <c r="A136" s="1" t="s">
        <v>401</v>
      </c>
      <c r="B136" s="1" t="s">
        <v>401</v>
      </c>
      <c r="C136" s="4"/>
    </row>
    <row r="137" spans="1:3" ht="10.5">
      <c r="A137" s="1" t="s">
        <v>401</v>
      </c>
      <c r="B137" s="1" t="s">
        <v>401</v>
      </c>
      <c r="C137" s="4"/>
    </row>
    <row r="138" spans="1:3" ht="10.5">
      <c r="A138" s="1" t="s">
        <v>401</v>
      </c>
      <c r="B138" s="1" t="s">
        <v>401</v>
      </c>
      <c r="C138" s="4"/>
    </row>
    <row r="139" spans="1:3" ht="10.5">
      <c r="A139" s="1" t="s">
        <v>401</v>
      </c>
      <c r="B139" s="1" t="s">
        <v>401</v>
      </c>
      <c r="C139" s="4"/>
    </row>
    <row r="140" spans="1:3" ht="10.5">
      <c r="A140" s="1" t="s">
        <v>401</v>
      </c>
      <c r="B140" s="1" t="s">
        <v>401</v>
      </c>
      <c r="C140" s="4"/>
    </row>
    <row r="141" spans="1:3" ht="10.5">
      <c r="A141" s="1" t="s">
        <v>401</v>
      </c>
      <c r="B141" s="1" t="s">
        <v>401</v>
      </c>
      <c r="C141" s="4"/>
    </row>
    <row r="142" spans="1:3" ht="10.5">
      <c r="A142" s="1" t="s">
        <v>401</v>
      </c>
      <c r="B142" s="1" t="s">
        <v>401</v>
      </c>
      <c r="C142" s="4"/>
    </row>
    <row r="143" spans="1:3" ht="10.5">
      <c r="A143" s="1" t="s">
        <v>401</v>
      </c>
      <c r="B143" s="1" t="s">
        <v>401</v>
      </c>
      <c r="C143" s="4"/>
    </row>
    <row r="144" spans="1:3" ht="10.5">
      <c r="A144" s="1" t="s">
        <v>401</v>
      </c>
      <c r="B144" s="1" t="s">
        <v>401</v>
      </c>
      <c r="C144" s="4"/>
    </row>
    <row r="145" spans="1:3" ht="10.5">
      <c r="A145" s="1" t="s">
        <v>401</v>
      </c>
      <c r="B145" s="1" t="s">
        <v>401</v>
      </c>
      <c r="C145" s="4"/>
    </row>
    <row r="146" spans="1:3" ht="10.5">
      <c r="A146" s="1" t="s">
        <v>401</v>
      </c>
      <c r="B146" s="1" t="s">
        <v>401</v>
      </c>
      <c r="C146" s="4"/>
    </row>
    <row r="147" spans="1:3" ht="10.5">
      <c r="A147" s="1" t="s">
        <v>401</v>
      </c>
      <c r="B147" s="1" t="s">
        <v>401</v>
      </c>
      <c r="C147" s="4"/>
    </row>
    <row r="148" spans="1:3" ht="10.5">
      <c r="A148" s="1" t="s">
        <v>401</v>
      </c>
      <c r="B148" s="1" t="s">
        <v>401</v>
      </c>
      <c r="C148" s="4"/>
    </row>
    <row r="149" spans="1:3" ht="10.5">
      <c r="A149" s="1" t="s">
        <v>401</v>
      </c>
      <c r="B149" s="1" t="s">
        <v>401</v>
      </c>
      <c r="C149" s="4"/>
    </row>
    <row r="150" spans="1:3" ht="10.5">
      <c r="A150" s="1" t="s">
        <v>401</v>
      </c>
      <c r="B150" s="1" t="s">
        <v>401</v>
      </c>
      <c r="C150" s="4"/>
    </row>
    <row r="151" spans="1:3" ht="10.5">
      <c r="A151" s="1" t="s">
        <v>401</v>
      </c>
      <c r="B151" s="1" t="s">
        <v>401</v>
      </c>
      <c r="C151" s="4"/>
    </row>
    <row r="152" spans="1:3" ht="10.5">
      <c r="A152" s="1" t="s">
        <v>401</v>
      </c>
      <c r="B152" s="1" t="s">
        <v>401</v>
      </c>
      <c r="C152" s="4"/>
    </row>
    <row r="153" spans="1:3" ht="10.5">
      <c r="A153" s="1" t="s">
        <v>401</v>
      </c>
      <c r="B153" s="1" t="s">
        <v>401</v>
      </c>
      <c r="C153" s="4"/>
    </row>
    <row r="154" spans="1:3" ht="10.5">
      <c r="A154" s="1" t="s">
        <v>401</v>
      </c>
      <c r="B154" s="1" t="s">
        <v>401</v>
      </c>
      <c r="C154" s="4"/>
    </row>
    <row r="155" spans="1:3" ht="10.5">
      <c r="A155" s="1" t="s">
        <v>401</v>
      </c>
      <c r="B155" s="1" t="s">
        <v>401</v>
      </c>
      <c r="C155" s="4"/>
    </row>
    <row r="156" spans="1:3" ht="10.5">
      <c r="A156" s="1" t="s">
        <v>401</v>
      </c>
      <c r="B156" s="1" t="s">
        <v>401</v>
      </c>
      <c r="C156" s="4"/>
    </row>
    <row r="157" spans="1:3" ht="10.5">
      <c r="A157" s="1" t="s">
        <v>401</v>
      </c>
      <c r="B157" s="1" t="s">
        <v>401</v>
      </c>
      <c r="C157" s="4"/>
    </row>
    <row r="158" spans="1:3" ht="10.5">
      <c r="A158" s="1" t="s">
        <v>401</v>
      </c>
      <c r="B158" s="1" t="s">
        <v>401</v>
      </c>
      <c r="C158" s="4"/>
    </row>
    <row r="159" spans="1:3" ht="10.5">
      <c r="A159" s="1" t="s">
        <v>401</v>
      </c>
      <c r="B159" s="1" t="s">
        <v>401</v>
      </c>
      <c r="C159" s="4"/>
    </row>
    <row r="160" spans="1:3" ht="10.5">
      <c r="A160" s="1" t="s">
        <v>401</v>
      </c>
      <c r="B160" s="1" t="s">
        <v>401</v>
      </c>
      <c r="C160" s="4"/>
    </row>
    <row r="161" spans="1:3" ht="10.5">
      <c r="A161" s="1" t="s">
        <v>401</v>
      </c>
      <c r="B161" s="1" t="s">
        <v>401</v>
      </c>
      <c r="C161" s="4"/>
    </row>
    <row r="162" spans="1:3" ht="10.5">
      <c r="A162" s="1" t="s">
        <v>401</v>
      </c>
      <c r="B162" s="1" t="s">
        <v>401</v>
      </c>
      <c r="C162" s="4"/>
    </row>
    <row r="163" spans="1:3" ht="10.5">
      <c r="A163" s="1" t="s">
        <v>401</v>
      </c>
      <c r="B163" s="1" t="s">
        <v>401</v>
      </c>
      <c r="C163" s="4"/>
    </row>
    <row r="164" spans="1:3" ht="10.5">
      <c r="A164" s="1" t="s">
        <v>401</v>
      </c>
      <c r="B164" s="1" t="s">
        <v>401</v>
      </c>
      <c r="C164" s="4"/>
    </row>
    <row r="165" spans="1:3" ht="10.5">
      <c r="A165" s="1" t="s">
        <v>401</v>
      </c>
      <c r="B165" s="1" t="s">
        <v>401</v>
      </c>
      <c r="C165" s="4"/>
    </row>
    <row r="166" spans="1:3" ht="10.5">
      <c r="A166" s="1" t="s">
        <v>401</v>
      </c>
      <c r="B166" s="1" t="s">
        <v>401</v>
      </c>
      <c r="C166" s="4"/>
    </row>
    <row r="167" spans="1:3" ht="10.5">
      <c r="A167" s="1" t="s">
        <v>401</v>
      </c>
      <c r="B167" s="1" t="s">
        <v>401</v>
      </c>
      <c r="C167" s="4"/>
    </row>
    <row r="168" spans="1:3" ht="10.5">
      <c r="A168" s="1" t="s">
        <v>401</v>
      </c>
      <c r="B168" s="1" t="s">
        <v>401</v>
      </c>
      <c r="C168" s="4"/>
    </row>
    <row r="169" spans="1:3" ht="10.5">
      <c r="A169" s="1" t="s">
        <v>401</v>
      </c>
      <c r="B169" s="1" t="s">
        <v>401</v>
      </c>
      <c r="C169" s="4"/>
    </row>
    <row r="170" spans="1:3" ht="10.5">
      <c r="A170" s="1" t="s">
        <v>401</v>
      </c>
      <c r="B170" s="1" t="s">
        <v>401</v>
      </c>
      <c r="C170" s="4"/>
    </row>
    <row r="171" spans="1:3" ht="10.5">
      <c r="A171" s="1" t="s">
        <v>401</v>
      </c>
      <c r="B171" s="1" t="s">
        <v>401</v>
      </c>
      <c r="C171" s="4"/>
    </row>
    <row r="172" spans="1:3" ht="10.5">
      <c r="A172" s="1" t="s">
        <v>401</v>
      </c>
      <c r="B172" s="1" t="s">
        <v>401</v>
      </c>
      <c r="C172" s="4"/>
    </row>
    <row r="173" spans="1:3" ht="10.5">
      <c r="A173" s="1" t="s">
        <v>401</v>
      </c>
      <c r="B173" s="1" t="s">
        <v>401</v>
      </c>
      <c r="C173" s="4"/>
    </row>
    <row r="174" spans="1:3" ht="10.5">
      <c r="A174" s="1" t="s">
        <v>401</v>
      </c>
      <c r="B174" s="1" t="s">
        <v>401</v>
      </c>
      <c r="C174" s="4"/>
    </row>
    <row r="175" spans="1:3" ht="10.5">
      <c r="A175" s="1" t="s">
        <v>401</v>
      </c>
      <c r="B175" s="1" t="s">
        <v>401</v>
      </c>
      <c r="C175" s="4"/>
    </row>
    <row r="176" spans="1:3" ht="10.5">
      <c r="A176" s="1" t="s">
        <v>401</v>
      </c>
      <c r="B176" s="1" t="s">
        <v>401</v>
      </c>
      <c r="C176" s="4"/>
    </row>
    <row r="177" spans="1:3" ht="10.5">
      <c r="A177" s="1" t="s">
        <v>401</v>
      </c>
      <c r="B177" s="1" t="s">
        <v>401</v>
      </c>
      <c r="C177" s="4"/>
    </row>
    <row r="178" spans="1:3" ht="10.5">
      <c r="A178" s="1" t="s">
        <v>401</v>
      </c>
      <c r="B178" s="1" t="s">
        <v>401</v>
      </c>
      <c r="C178" s="4"/>
    </row>
    <row r="179" spans="1:3" ht="10.5">
      <c r="A179" s="1" t="s">
        <v>401</v>
      </c>
      <c r="B179" s="1" t="s">
        <v>401</v>
      </c>
      <c r="C179" s="4"/>
    </row>
    <row r="180" spans="1:3" ht="10.5">
      <c r="A180" s="1" t="s">
        <v>401</v>
      </c>
      <c r="B180" s="1" t="s">
        <v>401</v>
      </c>
      <c r="C180" s="4"/>
    </row>
    <row r="181" spans="1:3" ht="10.5">
      <c r="A181" s="1" t="s">
        <v>401</v>
      </c>
      <c r="B181" s="1" t="s">
        <v>401</v>
      </c>
      <c r="C181" s="4"/>
    </row>
    <row r="182" spans="1:3" ht="10.5">
      <c r="A182" s="1" t="s">
        <v>401</v>
      </c>
      <c r="B182" s="1" t="s">
        <v>401</v>
      </c>
      <c r="C182" s="4"/>
    </row>
    <row r="183" spans="1:3" ht="10.5">
      <c r="A183" s="1" t="s">
        <v>401</v>
      </c>
      <c r="B183" s="1" t="s">
        <v>401</v>
      </c>
      <c r="C183" s="4"/>
    </row>
    <row r="184" spans="1:3" ht="10.5">
      <c r="A184" s="1" t="s">
        <v>401</v>
      </c>
      <c r="B184" s="1" t="s">
        <v>401</v>
      </c>
      <c r="C184" s="4"/>
    </row>
    <row r="185" spans="1:3" ht="10.5">
      <c r="A185" s="1" t="s">
        <v>401</v>
      </c>
      <c r="B185" s="1" t="s">
        <v>401</v>
      </c>
      <c r="C185" s="4"/>
    </row>
    <row r="186" spans="1:3" ht="10.5">
      <c r="A186" s="1" t="s">
        <v>401</v>
      </c>
      <c r="B186" s="1" t="s">
        <v>401</v>
      </c>
      <c r="C186" s="4"/>
    </row>
    <row r="187" spans="1:3" ht="10.5">
      <c r="A187" s="1" t="s">
        <v>401</v>
      </c>
      <c r="B187" s="1" t="s">
        <v>401</v>
      </c>
      <c r="C187" s="4"/>
    </row>
    <row r="188" spans="1:3" ht="10.5">
      <c r="A188" s="1" t="s">
        <v>401</v>
      </c>
      <c r="B188" s="1" t="s">
        <v>401</v>
      </c>
      <c r="C188" s="4"/>
    </row>
    <row r="189" spans="1:3" ht="10.5">
      <c r="A189" s="1" t="s">
        <v>401</v>
      </c>
      <c r="B189" s="1" t="s">
        <v>401</v>
      </c>
      <c r="C189" s="4"/>
    </row>
    <row r="190" spans="1:3" ht="10.5">
      <c r="A190" s="1" t="s">
        <v>401</v>
      </c>
      <c r="B190" s="1" t="s">
        <v>401</v>
      </c>
      <c r="C190" s="4"/>
    </row>
    <row r="191" spans="1:3" ht="10.5">
      <c r="A191" s="1" t="s">
        <v>401</v>
      </c>
      <c r="B191" s="1" t="s">
        <v>401</v>
      </c>
      <c r="C191" s="4"/>
    </row>
    <row r="192" spans="1:3" ht="10.5">
      <c r="A192" s="1" t="s">
        <v>401</v>
      </c>
      <c r="B192" s="1" t="s">
        <v>401</v>
      </c>
      <c r="C192" s="4"/>
    </row>
    <row r="193" spans="1:3" ht="10.5">
      <c r="A193" s="1" t="s">
        <v>401</v>
      </c>
      <c r="B193" s="1" t="s">
        <v>401</v>
      </c>
      <c r="C193" s="4"/>
    </row>
    <row r="194" spans="1:3" ht="10.5">
      <c r="A194" s="1" t="s">
        <v>401</v>
      </c>
      <c r="B194" s="1" t="s">
        <v>401</v>
      </c>
      <c r="C194" s="4"/>
    </row>
    <row r="195" spans="1:3" ht="10.5">
      <c r="A195" s="1" t="s">
        <v>401</v>
      </c>
      <c r="B195" s="1" t="s">
        <v>401</v>
      </c>
      <c r="C195" s="4"/>
    </row>
    <row r="196" spans="1:3" ht="10.5">
      <c r="A196" s="1" t="s">
        <v>401</v>
      </c>
      <c r="B196" s="1" t="s">
        <v>401</v>
      </c>
      <c r="C196" s="4"/>
    </row>
    <row r="197" spans="1:3" ht="10.5">
      <c r="A197" s="1" t="s">
        <v>401</v>
      </c>
      <c r="B197" s="1" t="s">
        <v>401</v>
      </c>
      <c r="C197" s="4"/>
    </row>
    <row r="198" spans="1:3" ht="10.5">
      <c r="A198" s="1" t="s">
        <v>401</v>
      </c>
      <c r="B198" s="1" t="s">
        <v>401</v>
      </c>
      <c r="C198" s="4"/>
    </row>
    <row r="199" spans="1:3" ht="10.5">
      <c r="A199" s="1" t="s">
        <v>401</v>
      </c>
      <c r="B199" s="1" t="s">
        <v>401</v>
      </c>
      <c r="C199" s="4"/>
    </row>
    <row r="200" spans="1:3" ht="10.5">
      <c r="A200" s="1" t="s">
        <v>401</v>
      </c>
      <c r="B200" s="1" t="s">
        <v>401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415</v>
      </c>
      <c r="B1" s="1" t="s">
        <v>416</v>
      </c>
    </row>
    <row r="2" spans="1:3" ht="10.5">
      <c r="A2" s="1" t="s">
        <v>478</v>
      </c>
      <c r="B2" s="1" t="s">
        <v>478</v>
      </c>
      <c r="C2" s="4"/>
    </row>
    <row r="3" spans="1:2" ht="10.5">
      <c r="A3" s="1" t="s">
        <v>479</v>
      </c>
      <c r="B3" s="1" t="s">
        <v>479</v>
      </c>
    </row>
    <row r="4" spans="1:2" ht="10.5">
      <c r="A4" s="1" t="s">
        <v>480</v>
      </c>
      <c r="B4" s="1" t="s">
        <v>480</v>
      </c>
    </row>
    <row r="5" spans="1:2" ht="10.5">
      <c r="A5" s="1" t="s">
        <v>402</v>
      </c>
      <c r="B5" s="1" t="s">
        <v>402</v>
      </c>
    </row>
    <row r="6" spans="1:2" ht="10.5">
      <c r="A6" s="1" t="s">
        <v>401</v>
      </c>
      <c r="B6" s="1" t="s">
        <v>401</v>
      </c>
    </row>
    <row r="7" spans="1:2" ht="10.5">
      <c r="A7" s="1" t="s">
        <v>401</v>
      </c>
      <c r="B7" s="1" t="s">
        <v>401</v>
      </c>
    </row>
    <row r="8" spans="1:2" ht="10.5">
      <c r="A8" s="1" t="s">
        <v>401</v>
      </c>
      <c r="B8" s="1" t="s">
        <v>401</v>
      </c>
    </row>
    <row r="9" spans="1:2" ht="10.5">
      <c r="A9" s="1" t="s">
        <v>401</v>
      </c>
      <c r="B9" s="1" t="s">
        <v>401</v>
      </c>
    </row>
    <row r="10" spans="1:2" ht="10.5">
      <c r="A10" s="1" t="s">
        <v>401</v>
      </c>
      <c r="B10" s="1" t="s">
        <v>401</v>
      </c>
    </row>
    <row r="11" spans="1:2" ht="10.5">
      <c r="A11" s="1" t="s">
        <v>401</v>
      </c>
      <c r="B11" s="1" t="s">
        <v>401</v>
      </c>
    </row>
    <row r="12" spans="1:2" ht="10.5">
      <c r="A12" s="1" t="s">
        <v>401</v>
      </c>
      <c r="B12" s="1" t="s">
        <v>401</v>
      </c>
    </row>
    <row r="13" spans="1:2" ht="10.5">
      <c r="A13" s="1" t="s">
        <v>401</v>
      </c>
      <c r="B13" s="1" t="s">
        <v>401</v>
      </c>
    </row>
    <row r="14" spans="1:2" ht="10.5">
      <c r="A14" s="1" t="s">
        <v>401</v>
      </c>
      <c r="B14" s="1" t="s">
        <v>401</v>
      </c>
    </row>
    <row r="15" spans="1:2" ht="10.5">
      <c r="A15" s="1" t="s">
        <v>401</v>
      </c>
      <c r="B15" s="1" t="s">
        <v>401</v>
      </c>
    </row>
    <row r="16" spans="1:2" ht="10.5">
      <c r="A16" s="1" t="s">
        <v>401</v>
      </c>
      <c r="B16" s="1" t="s">
        <v>401</v>
      </c>
    </row>
    <row r="17" spans="1:2" ht="10.5">
      <c r="A17" s="1" t="s">
        <v>401</v>
      </c>
      <c r="B17" s="1" t="s">
        <v>401</v>
      </c>
    </row>
    <row r="18" spans="1:2" ht="10.5">
      <c r="A18" s="1" t="s">
        <v>401</v>
      </c>
      <c r="B18" s="1" t="s">
        <v>401</v>
      </c>
    </row>
    <row r="19" spans="1:2" ht="10.5">
      <c r="A19" s="1" t="s">
        <v>401</v>
      </c>
      <c r="B19" s="1" t="s">
        <v>401</v>
      </c>
    </row>
    <row r="20" spans="1:2" ht="10.5">
      <c r="A20" s="1" t="s">
        <v>401</v>
      </c>
      <c r="B20" s="1" t="s">
        <v>401</v>
      </c>
    </row>
    <row r="21" spans="1:2" ht="10.5">
      <c r="A21" s="1" t="s">
        <v>401</v>
      </c>
      <c r="B21" s="1" t="s">
        <v>401</v>
      </c>
    </row>
    <row r="22" spans="1:2" ht="10.5">
      <c r="A22" s="1" t="s">
        <v>401</v>
      </c>
      <c r="B22" s="1" t="s">
        <v>401</v>
      </c>
    </row>
    <row r="23" spans="1:2" ht="10.5">
      <c r="A23" s="1" t="s">
        <v>401</v>
      </c>
      <c r="B23" s="1" t="s">
        <v>401</v>
      </c>
    </row>
    <row r="24" spans="1:2" ht="10.5">
      <c r="A24" s="1" t="s">
        <v>401</v>
      </c>
      <c r="B24" s="1" t="s">
        <v>401</v>
      </c>
    </row>
    <row r="25" spans="1:2" ht="10.5">
      <c r="A25" s="1" t="s">
        <v>401</v>
      </c>
      <c r="B25" s="1" t="s">
        <v>401</v>
      </c>
    </row>
    <row r="26" spans="1:2" ht="10.5">
      <c r="A26" s="1" t="s">
        <v>401</v>
      </c>
      <c r="B26" s="1" t="s">
        <v>401</v>
      </c>
    </row>
    <row r="27" spans="1:2" ht="10.5">
      <c r="A27" s="1" t="s">
        <v>401</v>
      </c>
      <c r="B27" s="1" t="s">
        <v>401</v>
      </c>
    </row>
    <row r="28" spans="1:2" ht="10.5">
      <c r="A28" s="1" t="s">
        <v>401</v>
      </c>
      <c r="B28" s="1" t="s">
        <v>401</v>
      </c>
    </row>
    <row r="29" spans="1:2" ht="10.5">
      <c r="A29" s="1" t="s">
        <v>401</v>
      </c>
      <c r="B29" s="1" t="s">
        <v>401</v>
      </c>
    </row>
    <row r="30" spans="1:2" ht="10.5">
      <c r="A30" s="1" t="s">
        <v>401</v>
      </c>
      <c r="B30" s="1" t="s">
        <v>401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6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132</v>
      </c>
      <c r="B1" t="s">
        <v>133</v>
      </c>
      <c r="C1" t="s">
        <v>134</v>
      </c>
      <c r="D1" t="s">
        <v>135</v>
      </c>
      <c r="F1" t="s">
        <v>122</v>
      </c>
      <c r="G1" t="s">
        <v>123</v>
      </c>
      <c r="H1" t="s">
        <v>124</v>
      </c>
      <c r="I1" t="s">
        <v>125</v>
      </c>
      <c r="J1" t="s">
        <v>126</v>
      </c>
      <c r="K1" t="s">
        <v>127</v>
      </c>
      <c r="L1" t="s">
        <v>128</v>
      </c>
      <c r="M1" t="s">
        <v>129</v>
      </c>
      <c r="N1" t="s">
        <v>130</v>
      </c>
    </row>
    <row r="2" spans="1:14" ht="10.5">
      <c r="A2" s="61" t="s">
        <v>136</v>
      </c>
      <c r="B2" t="str">
        <f ca="1">IF(ISTEXT(INDIRECT($A$2)),INDIRECT($A$2),"")</f>
        <v>2016</v>
      </c>
      <c r="C2">
        <f ca="1">IF(ISNUMBER(INDIRECT($A$2)),INDIRECT($A$2),0)</f>
        <v>0</v>
      </c>
      <c r="D2" t="b">
        <f ca="1">ISBLANK(INDIRECT($A$2))</f>
        <v>0</v>
      </c>
      <c r="F2" t="s">
        <v>102</v>
      </c>
      <c r="G2" t="str">
        <f>Metai</f>
        <v>2016</v>
      </c>
      <c r="H2" t="str">
        <f>Menuo</f>
        <v>gruodžio 31 d.</v>
      </c>
      <c r="I2" t="str">
        <f>IstaigosKodas</f>
        <v>2224</v>
      </c>
      <c r="L2">
        <v>233</v>
      </c>
      <c r="M2" t="s">
        <v>131</v>
      </c>
      <c r="N2" t="str">
        <f>CRC</f>
        <v>cb8b304e</v>
      </c>
    </row>
    <row r="3" spans="1:4" ht="10.5">
      <c r="A3" s="61" t="s">
        <v>137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1" t="s">
        <v>138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1" t="s">
        <v>139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1" t="s">
        <v>140</v>
      </c>
      <c r="B6" t="str">
        <f ca="1">IF(ISTEXT(INDIRECT($A$6)),INDIRECT($A$6),"")</f>
        <v>Straipsniai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1" t="s">
        <v>141</v>
      </c>
      <c r="B7" t="str">
        <f ca="1">IF(ISTEXT(INDIRECT($A$7)),INDIRECT($A$7),"")</f>
        <v>Strateginės ir neliečiamosios atsargos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1" t="s">
        <v>142</v>
      </c>
      <c r="B8" t="str">
        <f ca="1">IF(ISTEXT(INDIRECT($A$8)),INDIRECT($A$8),"")</f>
        <v>Medžiagos, žaliavos ir ūkinis inventorius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1" t="s">
        <v>143</v>
      </c>
      <c r="B9" t="str">
        <f ca="1">IF(ISTEXT(INDIRECT($A$9)),INDIRECT($A$9),"")</f>
        <v>Ilgalaikis materialusis ir biologinis turtas, skirtas parduoti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1" t="s">
        <v>144</v>
      </c>
      <c r="B10" t="str">
        <f ca="1">IF(ISTEXT(INDIRECT($A$10)),INDIRECT($A$10),"")</f>
        <v>Iš viso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1" t="s">
        <v>145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1" t="s">
        <v>146</v>
      </c>
      <c r="B12" t="str">
        <f ca="1">IF(ISTEXT(INDIRECT($A$12)),INDIRECT($A$12),"")</f>
        <v>nebaigta gaminti produkcija 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1" t="s">
        <v>147</v>
      </c>
      <c r="B13" t="str">
        <f ca="1">IF(ISTEXT(INDIRECT($A$13)),INDIRECT($A$13),"")</f>
        <v>nebaigtos vykdyti sutartys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1" t="s">
        <v>148</v>
      </c>
      <c r="B14" t="str">
        <f ca="1">IF(ISTEXT(INDIRECT($A$14)),INDIRECT($A$14),"")</f>
        <v>pagaminta produkcija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1" t="s">
        <v>149</v>
      </c>
      <c r="B15" t="str">
        <f ca="1">IF(ISTEXT(INDIRECT($A$15)),INDIRECT($A$15),"")</f>
        <v>atsargos, skirtos parduoti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1" t="s">
        <v>150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61" t="s">
        <v>151</v>
      </c>
      <c r="B17" t="str">
        <f ca="1">IF(ISTEXT(INDIRECT($A$17)),INDIRECT($A$17),"")</f>
        <v>2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1" t="s">
        <v>152</v>
      </c>
      <c r="B18" t="str">
        <f ca="1">IF(ISTEXT(INDIRECT($A$18)),INDIRECT($A$18),"")</f>
        <v>3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1" t="s">
        <v>153</v>
      </c>
      <c r="B19" t="str">
        <f ca="1">IF(ISTEXT(INDIRECT($A$19)),INDIRECT($A$19),"")</f>
        <v>4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1" t="s">
        <v>154</v>
      </c>
      <c r="B20" t="str">
        <f ca="1">IF(ISTEXT(INDIRECT($A$20)),INDIRECT($A$20),"")</f>
        <v>5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61" t="s">
        <v>155</v>
      </c>
      <c r="B21" t="str">
        <f ca="1">IF(ISTEXT(INDIRECT($A$21)),INDIRECT($A$21),"")</f>
        <v>6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1" t="s">
        <v>156</v>
      </c>
      <c r="B22" t="str">
        <f ca="1">IF(ISTEXT(INDIRECT($A$22)),INDIRECT($A$22),"")</f>
        <v>7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1" t="s">
        <v>157</v>
      </c>
      <c r="B23" t="str">
        <f ca="1">IF(ISTEXT(INDIRECT($A$23)),INDIRECT($A$23),"")</f>
        <v>8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1" t="s">
        <v>158</v>
      </c>
      <c r="B24" t="str">
        <f ca="1">IF(ISTEXT(INDIRECT($A$24)),INDIRECT($A$24),"")</f>
        <v>9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1" t="s">
        <v>159</v>
      </c>
      <c r="B25" t="str">
        <f ca="1">IF(ISTEXT(INDIRECT($A$25)),INDIRECT($A$25),"")</f>
        <v>10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1" t="s">
        <v>160</v>
      </c>
      <c r="B26" t="str">
        <f ca="1">IF(ISTEXT(INDIRECT($A$26)),INDIRECT($A$26),"")</f>
        <v>2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1" t="s">
        <v>161</v>
      </c>
      <c r="B27" t="str">
        <f ca="1">IF(ISTEXT(INDIRECT($A$27)),INDIRECT($A$27),"")</f>
        <v>Atsargų įsigijimo vertė ataskaitinio laikotarpio pradžioje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1" t="s">
        <v>162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1</v>
      </c>
    </row>
    <row r="29" spans="1:4" ht="10.5">
      <c r="A29" s="61" t="s">
        <v>163</v>
      </c>
      <c r="B29">
        <f ca="1">IF(ISTEXT(INDIRECT($A$29)),INDIRECT($A$29),"")</f>
      </c>
      <c r="C29">
        <f ca="1">IF(ISNUMBER(INDIRECT($A$29)),ROUND(INDIRECT($A$29),2),0)</f>
        <v>5678.34</v>
      </c>
      <c r="D29" t="b">
        <f ca="1">ISBLANK(INDIRECT($A$29))</f>
        <v>0</v>
      </c>
    </row>
    <row r="30" spans="1:4" ht="10.5">
      <c r="A30" s="61" t="s">
        <v>164</v>
      </c>
      <c r="B30">
        <f ca="1">IF(ISTEXT(INDIRECT($A$30)),INDIRECT($A$30),"")</f>
      </c>
      <c r="C30">
        <f ca="1">IF(ISNUMBER(INDIRECT($A$30)),ROUND(INDIRECT($A$30),2),0)</f>
        <v>0</v>
      </c>
      <c r="D30" t="b">
        <f ca="1">ISBLANK(INDIRECT($A$30))</f>
        <v>1</v>
      </c>
    </row>
    <row r="31" spans="1:4" ht="10.5">
      <c r="A31" s="61" t="s">
        <v>165</v>
      </c>
      <c r="B31">
        <f ca="1">IF(ISTEXT(INDIRECT($A$31)),INDIRECT($A$31),"")</f>
      </c>
      <c r="C31">
        <f ca="1">IF(ISNUMBER(INDIRECT($A$31)),ROUND(INDIRECT($A$31),2),0)</f>
        <v>0</v>
      </c>
      <c r="D31" t="b">
        <f ca="1">ISBLANK(INDIRECT($A$31))</f>
        <v>1</v>
      </c>
    </row>
    <row r="32" spans="1:4" ht="10.5">
      <c r="A32" s="61" t="s">
        <v>166</v>
      </c>
      <c r="B32">
        <f ca="1">IF(ISTEXT(INDIRECT($A$32)),INDIRECT($A$32),"")</f>
      </c>
      <c r="C32">
        <f ca="1">IF(ISNUMBER(INDIRECT($A$32)),ROUND(INDIRECT($A$32),2),0)</f>
        <v>0</v>
      </c>
      <c r="D32" t="b">
        <f ca="1">ISBLANK(INDIRECT($A$32))</f>
        <v>1</v>
      </c>
    </row>
    <row r="33" spans="1:4" ht="10.5">
      <c r="A33" s="61" t="s">
        <v>167</v>
      </c>
      <c r="B33">
        <f ca="1">IF(ISTEXT(INDIRECT($A$33)),INDIRECT($A$33),"")</f>
      </c>
      <c r="C33">
        <f ca="1">IF(ISNUMBER(INDIRECT($A$33)),ROUND(INDIRECT($A$33),2),0)</f>
        <v>9427.13</v>
      </c>
      <c r="D33" t="b">
        <f ca="1">ISBLANK(INDIRECT($A$33))</f>
        <v>0</v>
      </c>
    </row>
    <row r="34" spans="1:4" ht="10.5">
      <c r="A34" s="61" t="s">
        <v>168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1</v>
      </c>
    </row>
    <row r="35" spans="1:4" ht="10.5">
      <c r="A35" s="61" t="s">
        <v>169</v>
      </c>
      <c r="B35">
        <f ca="1">IF(ISTEXT(INDIRECT($A$35)),INDIRECT($A$35),"")</f>
      </c>
      <c r="C35">
        <f ca="1">IF(ISNUMBER(INDIRECT($A$35)),ROUND(INDIRECT($A$35),2),0)</f>
        <v>15105.47</v>
      </c>
      <c r="D35" t="b">
        <f ca="1">ISBLANK(INDIRECT($A$35))</f>
        <v>0</v>
      </c>
    </row>
    <row r="36" spans="1:4" ht="10.5">
      <c r="A36" s="61" t="s">
        <v>170</v>
      </c>
      <c r="B36" t="str">
        <f ca="1">IF(ISTEXT(INDIRECT($A$36)),INDIRECT($A$36),"")</f>
        <v>3</v>
      </c>
      <c r="C36">
        <f ca="1">IF(ISNUMBER(INDIRECT($A$36)),INDIRECT($A$36),0)</f>
        <v>0</v>
      </c>
      <c r="D36" t="b">
        <f ca="1">ISBLANK(INDIRECT($A$36))</f>
        <v>0</v>
      </c>
    </row>
    <row r="37" spans="1:4" ht="10.5">
      <c r="A37" s="61" t="s">
        <v>171</v>
      </c>
      <c r="B37" t="str">
        <f ca="1">IF(ISTEXT(INDIRECT($A$37)),INDIRECT($A$37),"")</f>
        <v>Įsigyta atsargų per ataskaitinį laikotarpį: (2.1+2.2)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61" t="s">
        <v>172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61" t="s">
        <v>173</v>
      </c>
      <c r="B39">
        <f ca="1">IF(ISTEXT(INDIRECT($A$39)),INDIRECT($A$39),"")</f>
      </c>
      <c r="C39">
        <f ca="1">IF(ISNUMBER(INDIRECT($A$39)),ROUND(INDIRECT($A$39),2),0)</f>
        <v>71472.6</v>
      </c>
      <c r="D39" t="b">
        <f ca="1">ISBLANK(INDIRECT($A$39))</f>
        <v>0</v>
      </c>
    </row>
    <row r="40" spans="1:4" ht="10.5">
      <c r="A40" s="61" t="s">
        <v>174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1" t="s">
        <v>175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61" t="s">
        <v>176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1" t="s">
        <v>177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1" t="s">
        <v>178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1" t="s">
        <v>179</v>
      </c>
      <c r="B45">
        <f ca="1">IF(ISTEXT(INDIRECT($A$45)),INDIRECT($A$45),"")</f>
      </c>
      <c r="C45">
        <f ca="1">IF(ISNUMBER(INDIRECT($A$45)),ROUND(INDIRECT($A$45),2),0)</f>
        <v>71472.6</v>
      </c>
      <c r="D45" t="b">
        <f ca="1">ISBLANK(INDIRECT($A$45))</f>
        <v>0</v>
      </c>
    </row>
    <row r="46" spans="1:4" ht="10.5">
      <c r="A46" s="61" t="s">
        <v>180</v>
      </c>
      <c r="B46" t="str">
        <f ca="1">IF(ISTEXT(INDIRECT($A$46)),INDIRECT($A$46),"")</f>
        <v>4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1" t="s">
        <v>181</v>
      </c>
      <c r="B47" t="str">
        <f ca="1">IF(ISTEXT(INDIRECT($A$47)),INDIRECT($A$47),"")</f>
        <v>įsigyto turto įsigijimo savikaina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1" t="s">
        <v>182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61" t="s">
        <v>183</v>
      </c>
      <c r="B49">
        <f ca="1">IF(ISTEXT(INDIRECT($A$49)),INDIRECT($A$49),"")</f>
      </c>
      <c r="C49">
        <f ca="1">IF(ISNUMBER(INDIRECT($A$49)),ROUND(INDIRECT($A$49),2),0)</f>
        <v>71407.19</v>
      </c>
      <c r="D49" t="b">
        <f ca="1">ISBLANK(INDIRECT($A$49))</f>
        <v>0</v>
      </c>
    </row>
    <row r="50" spans="1:4" ht="10.5">
      <c r="A50" s="61" t="s">
        <v>184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1" t="s">
        <v>185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61" t="s">
        <v>186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1" t="s">
        <v>187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1" t="s">
        <v>188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61" t="s">
        <v>189</v>
      </c>
      <c r="B55">
        <f ca="1">IF(ISTEXT(INDIRECT($A$55)),INDIRECT($A$55),"")</f>
      </c>
      <c r="C55">
        <f ca="1">IF(ISNUMBER(INDIRECT($A$55)),ROUND(INDIRECT($A$55),2),0)</f>
        <v>71407.19</v>
      </c>
      <c r="D55" t="b">
        <f ca="1">ISBLANK(INDIRECT($A$55))</f>
        <v>0</v>
      </c>
    </row>
    <row r="56" spans="1:4" ht="10.5">
      <c r="A56" s="61" t="s">
        <v>190</v>
      </c>
      <c r="B56" t="str">
        <f ca="1">IF(ISTEXT(INDIRECT($A$56)),INDIRECT($A$56),"")</f>
        <v>5</v>
      </c>
      <c r="C56">
        <f ca="1">IF(ISNUMBER(INDIRECT($A$56)),INDIRECT($A$56),0)</f>
        <v>0</v>
      </c>
      <c r="D56" t="b">
        <f ca="1">ISBLANK(INDIRECT($A$56))</f>
        <v>0</v>
      </c>
    </row>
    <row r="57" spans="1:4" ht="10.5">
      <c r="A57" s="61" t="s">
        <v>191</v>
      </c>
      <c r="B57" t="str">
        <f ca="1">IF(ISTEXT(INDIRECT($A$57)),INDIRECT($A$57),"")</f>
        <v>nemokamai gautų atsargų įsigijimo savikaina</v>
      </c>
      <c r="C57">
        <f ca="1">IF(ISNUMBER(INDIRECT($A$57)),INDIRECT($A$57),0)</f>
        <v>0</v>
      </c>
      <c r="D57" t="b">
        <f ca="1">ISBLANK(INDIRECT($A$57))</f>
        <v>0</v>
      </c>
    </row>
    <row r="58" spans="1:4" ht="10.5">
      <c r="A58" s="61" t="s">
        <v>192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61" t="s">
        <v>193</v>
      </c>
      <c r="B59">
        <f ca="1">IF(ISTEXT(INDIRECT($A$59)),INDIRECT($A$59),"")</f>
      </c>
      <c r="C59">
        <f ca="1">IF(ISNUMBER(INDIRECT($A$59)),ROUND(INDIRECT($A$59),2),0)</f>
        <v>65.41</v>
      </c>
      <c r="D59" t="b">
        <f ca="1">ISBLANK(INDIRECT($A$59))</f>
        <v>0</v>
      </c>
    </row>
    <row r="60" spans="1:4" ht="10.5">
      <c r="A60" s="61" t="s">
        <v>194</v>
      </c>
      <c r="B60">
        <f ca="1">IF(ISTEXT(INDIRECT($A$60)),INDIRECT($A$60),"")</f>
      </c>
      <c r="C60">
        <f ca="1">IF(ISNUMBER(INDIRECT($A$60)),ROUND(INDIRECT($A$60),2),0)</f>
        <v>0</v>
      </c>
      <c r="D60" t="b">
        <f ca="1">ISBLANK(INDIRECT($A$60))</f>
        <v>1</v>
      </c>
    </row>
    <row r="61" spans="1:4" ht="10.5">
      <c r="A61" s="61" t="s">
        <v>195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1" t="s">
        <v>196</v>
      </c>
      <c r="B62">
        <f ca="1">IF(ISTEXT(INDIRECT($A$62)),INDIRECT($A$62),"")</f>
      </c>
      <c r="C62">
        <f ca="1">IF(ISNUMBER(INDIRECT($A$62)),ROUND(INDIRECT($A$62),2),0)</f>
        <v>0</v>
      </c>
      <c r="D62" t="b">
        <f ca="1">ISBLANK(INDIRECT($A$62))</f>
        <v>1</v>
      </c>
    </row>
    <row r="63" spans="1:4" ht="10.5">
      <c r="A63" s="61" t="s">
        <v>197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1" t="s">
        <v>198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1" t="s">
        <v>199</v>
      </c>
      <c r="B65">
        <f ca="1">IF(ISTEXT(INDIRECT($A$65)),INDIRECT($A$65),"")</f>
      </c>
      <c r="C65">
        <f ca="1">IF(ISNUMBER(INDIRECT($A$65)),ROUND(INDIRECT($A$65),2),0)</f>
        <v>65.41</v>
      </c>
      <c r="D65" t="b">
        <f ca="1">ISBLANK(INDIRECT($A$65))</f>
        <v>0</v>
      </c>
    </row>
    <row r="66" spans="1:4" ht="10.5">
      <c r="A66" s="61" t="s">
        <v>200</v>
      </c>
      <c r="B66" t="str">
        <f ca="1">IF(ISTEXT(INDIRECT($A$66)),INDIRECT($A$66),"")</f>
        <v>6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1" t="s">
        <v>201</v>
      </c>
      <c r="B67" t="str">
        <f ca="1">IF(ISTEXT(INDIRECT($A$67)),INDIRECT($A$67),"")</f>
        <v>Atsargų sumažėjimas per ataskaitinį laikotarpį  (3.1+3.2+3.3+3.4)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1" t="s">
        <v>202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0</v>
      </c>
    </row>
    <row r="69" spans="1:4" ht="10.5">
      <c r="A69" s="61" t="s">
        <v>203</v>
      </c>
      <c r="B69">
        <f ca="1">IF(ISTEXT(INDIRECT($A$69)),INDIRECT($A$69),"")</f>
      </c>
      <c r="C69">
        <f ca="1">IF(ISNUMBER(INDIRECT($A$69)),ROUND(INDIRECT($A$69),2),0)</f>
        <v>68590.94</v>
      </c>
      <c r="D69" t="b">
        <f ca="1">ISBLANK(INDIRECT($A$69))</f>
        <v>0</v>
      </c>
    </row>
    <row r="70" spans="1:4" ht="10.5">
      <c r="A70" s="61" t="s">
        <v>204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0</v>
      </c>
    </row>
    <row r="71" spans="1:4" ht="10.5">
      <c r="A71" s="61" t="s">
        <v>205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0</v>
      </c>
    </row>
    <row r="72" spans="1:4" ht="10.5">
      <c r="A72" s="61" t="s">
        <v>206</v>
      </c>
      <c r="B72">
        <f ca="1">IF(ISTEXT(INDIRECT($A$72)),INDIRECT($A$72),"")</f>
      </c>
      <c r="C72">
        <f ca="1">IF(ISNUMBER(INDIRECT($A$72)),ROUND(INDIRECT($A$72),2),0)</f>
        <v>0</v>
      </c>
      <c r="D72" t="b">
        <f ca="1">ISBLANK(INDIRECT($A$72))</f>
        <v>0</v>
      </c>
    </row>
    <row r="73" spans="1:4" ht="10.5">
      <c r="A73" s="61" t="s">
        <v>207</v>
      </c>
      <c r="B73">
        <f ca="1">IF(ISTEXT(INDIRECT($A$73)),INDIRECT($A$73),"")</f>
      </c>
      <c r="C73">
        <f ca="1">IF(ISNUMBER(INDIRECT($A$73)),ROUND(INDIRECT($A$73),2),0)</f>
        <v>9427.13</v>
      </c>
      <c r="D73" t="b">
        <f ca="1">ISBLANK(INDIRECT($A$73))</f>
        <v>0</v>
      </c>
    </row>
    <row r="74" spans="1:4" ht="10.5">
      <c r="A74" s="61" t="s">
        <v>208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1" t="s">
        <v>209</v>
      </c>
      <c r="B75">
        <f ca="1">IF(ISTEXT(INDIRECT($A$75)),INDIRECT($A$75),"")</f>
      </c>
      <c r="C75">
        <f ca="1">IF(ISNUMBER(INDIRECT($A$75)),ROUND(INDIRECT($A$75),2),0)</f>
        <v>78018.07</v>
      </c>
      <c r="D75" t="b">
        <f ca="1">ISBLANK(INDIRECT($A$75))</f>
        <v>0</v>
      </c>
    </row>
    <row r="76" spans="1:4" ht="10.5">
      <c r="A76" s="61" t="s">
        <v>210</v>
      </c>
      <c r="B76" t="str">
        <f ca="1">IF(ISTEXT(INDIRECT($A$76)),INDIRECT($A$76),"")</f>
        <v>7</v>
      </c>
      <c r="C76">
        <f ca="1">IF(ISNUMBER(INDIRECT($A$76)),INDIRECT($A$76),0)</f>
        <v>0</v>
      </c>
      <c r="D76" t="b">
        <f ca="1">ISBLANK(INDIRECT($A$76))</f>
        <v>0</v>
      </c>
    </row>
    <row r="77" spans="1:4" ht="10.5">
      <c r="A77" s="61" t="s">
        <v>211</v>
      </c>
      <c r="B77" t="str">
        <f ca="1">IF(ISTEXT(INDIRECT($A$77)),INDIRECT($A$77),"")</f>
        <v>Parduota</v>
      </c>
      <c r="C77">
        <f ca="1">IF(ISNUMBER(INDIRECT($A$77)),INDIRECT($A$77),0)</f>
        <v>0</v>
      </c>
      <c r="D77" t="b">
        <f ca="1">ISBLANK(INDIRECT($A$77))</f>
        <v>0</v>
      </c>
    </row>
    <row r="78" spans="1:4" ht="10.5">
      <c r="A78" s="61" t="s">
        <v>212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1</v>
      </c>
    </row>
    <row r="79" spans="1:4" ht="10.5">
      <c r="A79" s="61" t="s">
        <v>213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1</v>
      </c>
    </row>
    <row r="80" spans="1:4" ht="10.5">
      <c r="A80" s="61" t="s">
        <v>214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61" t="s">
        <v>215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61" t="s">
        <v>216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1</v>
      </c>
    </row>
    <row r="83" spans="1:4" ht="10.5">
      <c r="A83" s="61" t="s">
        <v>217</v>
      </c>
      <c r="B83">
        <f ca="1">IF(ISTEXT(INDIRECT($A$83)),INDIRECT($A$83),"")</f>
      </c>
      <c r="C83">
        <f ca="1">IF(ISNUMBER(INDIRECT($A$83)),ROUND(INDIRECT($A$83),2),0)</f>
        <v>9218.33</v>
      </c>
      <c r="D83" t="b">
        <f ca="1">ISBLANK(INDIRECT($A$83))</f>
        <v>0</v>
      </c>
    </row>
    <row r="84" spans="1:4" ht="10.5">
      <c r="A84" s="61" t="s">
        <v>218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1</v>
      </c>
    </row>
    <row r="85" spans="1:4" ht="10.5">
      <c r="A85" s="61" t="s">
        <v>219</v>
      </c>
      <c r="B85">
        <f ca="1">IF(ISTEXT(INDIRECT($A$85)),INDIRECT($A$85),"")</f>
      </c>
      <c r="C85">
        <f ca="1">IF(ISNUMBER(INDIRECT($A$85)),ROUND(INDIRECT($A$85),2),0)</f>
        <v>9218.33</v>
      </c>
      <c r="D85" t="b">
        <f ca="1">ISBLANK(INDIRECT($A$85))</f>
        <v>0</v>
      </c>
    </row>
    <row r="86" spans="1:4" ht="10.5">
      <c r="A86" s="61" t="s">
        <v>220</v>
      </c>
      <c r="B86" t="str">
        <f ca="1">IF(ISTEXT(INDIRECT($A$86)),INDIRECT($A$86),"")</f>
        <v>8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1" t="s">
        <v>221</v>
      </c>
      <c r="B87" t="str">
        <f ca="1">IF(ISTEXT(INDIRECT($A$87)),INDIRECT($A$87),"")</f>
        <v>Perleista (paskirstyta)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1" t="s">
        <v>222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1" t="s">
        <v>223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1" t="s">
        <v>224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1" t="s">
        <v>225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1" t="s">
        <v>226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1" t="s">
        <v>227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1" t="s">
        <v>228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1" t="s">
        <v>229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0</v>
      </c>
    </row>
    <row r="96" spans="1:4" ht="10.5">
      <c r="A96" s="61" t="s">
        <v>230</v>
      </c>
      <c r="B96" t="str">
        <f ca="1">IF(ISTEXT(INDIRECT($A$96)),INDIRECT($A$96),"")</f>
        <v>9</v>
      </c>
      <c r="C96">
        <f ca="1">IF(ISNUMBER(INDIRECT($A$96)),INDIRECT($A$96),0)</f>
        <v>0</v>
      </c>
      <c r="D96" t="b">
        <f ca="1">ISBLANK(INDIRECT($A$96))</f>
        <v>0</v>
      </c>
    </row>
    <row r="97" spans="1:4" ht="10.5">
      <c r="A97" s="61" t="s">
        <v>231</v>
      </c>
      <c r="B97" t="str">
        <f ca="1">IF(ISTEXT(INDIRECT($A$97)),INDIRECT($A$97),"")</f>
        <v>Sunaudota veikloje</v>
      </c>
      <c r="C97">
        <f ca="1">IF(ISNUMBER(INDIRECT($A$97)),INDIRECT($A$97),0)</f>
        <v>0</v>
      </c>
      <c r="D97" t="b">
        <f ca="1">ISBLANK(INDIRECT($A$97))</f>
        <v>0</v>
      </c>
    </row>
    <row r="98" spans="1:4" ht="10.5">
      <c r="A98" s="61" t="s">
        <v>232</v>
      </c>
      <c r="B98">
        <f ca="1">IF(ISTEXT(INDIRECT($A$98)),INDIRECT($A$98),"")</f>
      </c>
      <c r="C98">
        <f ca="1">IF(ISNUMBER(INDIRECT($A$98)),ROUND(INDIRECT($A$98),2),0)</f>
        <v>0</v>
      </c>
      <c r="D98" t="b">
        <f ca="1">ISBLANK(INDIRECT($A$98))</f>
        <v>1</v>
      </c>
    </row>
    <row r="99" spans="1:4" ht="10.5">
      <c r="A99" s="61" t="s">
        <v>233</v>
      </c>
      <c r="B99">
        <f ca="1">IF(ISTEXT(INDIRECT($A$99)),INDIRECT($A$99),"")</f>
      </c>
      <c r="C99">
        <f ca="1">IF(ISNUMBER(INDIRECT($A$99)),ROUND(INDIRECT($A$99),2),0)</f>
        <v>68590.94</v>
      </c>
      <c r="D99" t="b">
        <f ca="1">ISBLANK(INDIRECT($A$99))</f>
        <v>0</v>
      </c>
    </row>
    <row r="100" spans="1:4" ht="10.5">
      <c r="A100" s="61" t="s">
        <v>234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1" t="s">
        <v>235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1" t="s">
        <v>236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1" t="s">
        <v>237</v>
      </c>
      <c r="B103">
        <f ca="1">IF(ISTEXT(INDIRECT($A$103)),INDIRECT($A$103),"")</f>
      </c>
      <c r="C103">
        <f ca="1">IF(ISNUMBER(INDIRECT($A$103)),ROUND(INDIRECT($A$103),2),0)</f>
        <v>208.8</v>
      </c>
      <c r="D103" t="b">
        <f ca="1">ISBLANK(INDIRECT($A$103))</f>
        <v>0</v>
      </c>
    </row>
    <row r="104" spans="1:4" ht="10.5">
      <c r="A104" s="61" t="s">
        <v>238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1" t="s">
        <v>239</v>
      </c>
      <c r="B105">
        <f ca="1">IF(ISTEXT(INDIRECT($A$105)),INDIRECT($A$105),"")</f>
      </c>
      <c r="C105">
        <f ca="1">IF(ISNUMBER(INDIRECT($A$105)),ROUND(INDIRECT($A$105),2),0)</f>
        <v>68799.74</v>
      </c>
      <c r="D105" t="b">
        <f ca="1">ISBLANK(INDIRECT($A$105))</f>
        <v>0</v>
      </c>
    </row>
    <row r="106" spans="1:4" ht="10.5">
      <c r="A106" s="61" t="s">
        <v>240</v>
      </c>
      <c r="B106" t="str">
        <f ca="1">IF(ISTEXT(INDIRECT($A$106)),INDIRECT($A$106),"")</f>
        <v>10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1" t="s">
        <v>241</v>
      </c>
      <c r="B107" t="str">
        <f ca="1">IF(ISTEXT(INDIRECT($A$107)),INDIRECT($A$107),"")</f>
        <v>Kiti nurašymai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1" t="s">
        <v>242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1" t="s">
        <v>243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1" t="s">
        <v>244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1</v>
      </c>
    </row>
    <row r="111" spans="1:4" ht="10.5">
      <c r="A111" s="61" t="s">
        <v>245</v>
      </c>
      <c r="B111">
        <f ca="1">IF(ISTEXT(INDIRECT($A$111)),INDIRECT($A$111),"")</f>
      </c>
      <c r="C111">
        <f ca="1">IF(ISNUMBER(INDIRECT($A$111)),ROUND(INDIRECT($A$111),2),0)</f>
        <v>0</v>
      </c>
      <c r="D111" t="b">
        <f ca="1">ISBLANK(INDIRECT($A$111))</f>
        <v>1</v>
      </c>
    </row>
    <row r="112" spans="1:4" ht="10.5">
      <c r="A112" s="61" t="s">
        <v>246</v>
      </c>
      <c r="B112">
        <f ca="1">IF(ISTEXT(INDIRECT($A$112)),INDIRECT($A$112),"")</f>
      </c>
      <c r="C112">
        <f ca="1">IF(ISNUMBER(INDIRECT($A$112)),ROUND(INDIRECT($A$112),2),0)</f>
        <v>0</v>
      </c>
      <c r="D112" t="b">
        <f ca="1">ISBLANK(INDIRECT($A$112))</f>
        <v>1</v>
      </c>
    </row>
    <row r="113" spans="1:4" ht="10.5">
      <c r="A113" s="61" t="s">
        <v>247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61" t="s">
        <v>248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61" t="s">
        <v>249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1" t="s">
        <v>250</v>
      </c>
      <c r="B116" t="str">
        <f ca="1">IF(ISTEXT(INDIRECT($A$116)),INDIRECT($A$116),"")</f>
        <v>11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61" t="s">
        <v>251</v>
      </c>
      <c r="B117" t="str">
        <f ca="1">IF(ISTEXT(INDIRECT($A$117)),INDIRECT($A$117),"")</f>
        <v>Pergrupavimai (+/-)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61" t="s">
        <v>252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1</v>
      </c>
    </row>
    <row r="119" spans="1:4" ht="10.5">
      <c r="A119" s="61" t="s">
        <v>253</v>
      </c>
      <c r="B119">
        <f ca="1">IF(ISTEXT(INDIRECT($A$119)),INDIRECT($A$119),"")</f>
      </c>
      <c r="C119">
        <f ca="1">IF(ISNUMBER(INDIRECT($A$119)),ROUND(INDIRECT($A$119),2),0)</f>
        <v>-8297.93</v>
      </c>
      <c r="D119" t="b">
        <f ca="1">ISBLANK(INDIRECT($A$119))</f>
        <v>0</v>
      </c>
    </row>
    <row r="120" spans="1:4" ht="10.5">
      <c r="A120" s="61" t="s">
        <v>254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61" t="s">
        <v>255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61" t="s">
        <v>256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1</v>
      </c>
    </row>
    <row r="123" spans="1:4" ht="10.5">
      <c r="A123" s="61" t="s">
        <v>257</v>
      </c>
      <c r="B123">
        <f ca="1">IF(ISTEXT(INDIRECT($A$123)),INDIRECT($A$123),"")</f>
      </c>
      <c r="C123">
        <f ca="1">IF(ISNUMBER(INDIRECT($A$123)),ROUND(INDIRECT($A$123),2),0)</f>
        <v>10714.32</v>
      </c>
      <c r="D123" t="b">
        <f ca="1">ISBLANK(INDIRECT($A$123))</f>
        <v>0</v>
      </c>
    </row>
    <row r="124" spans="1:4" ht="10.5">
      <c r="A124" s="61" t="s">
        <v>258</v>
      </c>
      <c r="B124">
        <f ca="1">IF(ISTEXT(INDIRECT($A$124)),INDIRECT($A$124),"")</f>
      </c>
      <c r="C124">
        <f ca="1">IF(ISNUMBER(INDIRECT($A$124)),ROUND(INDIRECT($A$124),2),0)</f>
        <v>0</v>
      </c>
      <c r="D124" t="b">
        <f ca="1">ISBLANK(INDIRECT($A$124))</f>
        <v>1</v>
      </c>
    </row>
    <row r="125" spans="1:4" ht="10.5">
      <c r="A125" s="61" t="s">
        <v>259</v>
      </c>
      <c r="B125">
        <f ca="1">IF(ISTEXT(INDIRECT($A$125)),INDIRECT($A$125),"")</f>
      </c>
      <c r="C125">
        <f ca="1">IF(ISNUMBER(INDIRECT($A$125)),ROUND(INDIRECT($A$125),2),0)</f>
        <v>2416.39</v>
      </c>
      <c r="D125" t="b">
        <f ca="1">ISBLANK(INDIRECT($A$125))</f>
        <v>0</v>
      </c>
    </row>
    <row r="126" spans="1:4" ht="10.5">
      <c r="A126" s="61" t="s">
        <v>260</v>
      </c>
      <c r="B126" t="str">
        <f ca="1">IF(ISTEXT(INDIRECT($A$126)),INDIRECT($A$126),"")</f>
        <v>12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1" t="s">
        <v>261</v>
      </c>
      <c r="B127" t="str">
        <f ca="1">IF(ISTEXT(INDIRECT($A$127)),INDIRECT($A$127),"")</f>
        <v>Atsargų įsigijimo vertė ataskaitinio laikotarpio pabaigoje (1+2-3+/-4)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1" t="s">
        <v>262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0</v>
      </c>
    </row>
    <row r="129" spans="1:4" ht="10.5">
      <c r="A129" s="61" t="s">
        <v>263</v>
      </c>
      <c r="B129">
        <f ca="1">IF(ISTEXT(INDIRECT($A$129)),INDIRECT($A$129),"")</f>
      </c>
      <c r="C129">
        <f ca="1">IF(ISNUMBER(INDIRECT($A$129)),ROUND(INDIRECT($A$129),2),0)</f>
        <v>262.07</v>
      </c>
      <c r="D129" t="b">
        <f ca="1">ISBLANK(INDIRECT($A$129))</f>
        <v>0</v>
      </c>
    </row>
    <row r="130" spans="1:4" ht="10.5">
      <c r="A130" s="61" t="s">
        <v>264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0</v>
      </c>
    </row>
    <row r="131" spans="1:4" ht="10.5">
      <c r="A131" s="61" t="s">
        <v>265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0</v>
      </c>
    </row>
    <row r="132" spans="1:4" ht="10.5">
      <c r="A132" s="61" t="s">
        <v>266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0</v>
      </c>
    </row>
    <row r="133" spans="1:4" ht="10.5">
      <c r="A133" s="61" t="s">
        <v>267</v>
      </c>
      <c r="B133">
        <f ca="1">IF(ISTEXT(INDIRECT($A$133)),INDIRECT($A$133),"")</f>
      </c>
      <c r="C133">
        <f ca="1">IF(ISNUMBER(INDIRECT($A$133)),ROUND(INDIRECT($A$133),2),0)</f>
        <v>10714.32</v>
      </c>
      <c r="D133" t="b">
        <f ca="1">ISBLANK(INDIRECT($A$133))</f>
        <v>0</v>
      </c>
    </row>
    <row r="134" spans="1:4" ht="10.5">
      <c r="A134" s="61" t="s">
        <v>268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0</v>
      </c>
    </row>
    <row r="135" spans="1:4" ht="10.5">
      <c r="A135" s="61" t="s">
        <v>269</v>
      </c>
      <c r="B135">
        <f ca="1">IF(ISTEXT(INDIRECT($A$135)),INDIRECT($A$135),"")</f>
      </c>
      <c r="C135">
        <f ca="1">IF(ISNUMBER(INDIRECT($A$135)),ROUND(INDIRECT($A$135),2),0)</f>
        <v>10976.39</v>
      </c>
      <c r="D135" t="b">
        <f ca="1">ISBLANK(INDIRECT($A$135))</f>
        <v>0</v>
      </c>
    </row>
    <row r="136" spans="1:4" ht="10.5">
      <c r="A136" s="61" t="s">
        <v>270</v>
      </c>
      <c r="B136" t="str">
        <f ca="1">IF(ISTEXT(INDIRECT($A$136)),INDIRECT($A$136),"")</f>
        <v>13</v>
      </c>
      <c r="C136">
        <f ca="1">IF(ISNUMBER(INDIRECT($A$136)),INDIRECT($A$136),0)</f>
        <v>0</v>
      </c>
      <c r="D136" t="b">
        <f ca="1">ISBLANK(INDIRECT($A$136))</f>
        <v>0</v>
      </c>
    </row>
    <row r="137" spans="1:4" ht="10.5">
      <c r="A137" s="61" t="s">
        <v>271</v>
      </c>
      <c r="B137" t="str">
        <f ca="1">IF(ISTEXT(INDIRECT($A$137)),INDIRECT($A$137),"")</f>
        <v>Atsargų nuvertėjimas ataskaitinio laikotarpio pradžioje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1" t="s">
        <v>272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1</v>
      </c>
    </row>
    <row r="139" spans="1:4" ht="10.5">
      <c r="A139" s="61" t="s">
        <v>273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61" t="s">
        <v>274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1" t="s">
        <v>275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1" t="s">
        <v>276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1" t="s">
        <v>277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1" t="s">
        <v>278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1" t="s">
        <v>279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0</v>
      </c>
    </row>
    <row r="146" spans="1:4" ht="10.5">
      <c r="A146" s="61" t="s">
        <v>280</v>
      </c>
      <c r="B146" t="str">
        <f ca="1">IF(ISTEXT(INDIRECT($A$146)),INDIRECT($A$146),"")</f>
        <v>14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1" t="s">
        <v>281</v>
      </c>
      <c r="B147" t="str">
        <f ca="1">IF(ISTEXT(INDIRECT($A$147)),INDIRECT($A$147),"")</f>
        <v>Nemokamai arba už simbolinį atlygį gautų atsargų sukaupta nuvertėjimo suma (iki perdavimo)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1" t="s">
        <v>282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1" t="s">
        <v>283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61" t="s">
        <v>284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1</v>
      </c>
    </row>
    <row r="151" spans="1:4" ht="10.5">
      <c r="A151" s="61" t="s">
        <v>285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61" t="s">
        <v>286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1" t="s">
        <v>287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1" t="s">
        <v>288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1</v>
      </c>
    </row>
    <row r="155" spans="1:4" ht="10.5">
      <c r="A155" s="61" t="s">
        <v>289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1" t="s">
        <v>290</v>
      </c>
      <c r="B156" t="str">
        <f ca="1">IF(ISTEXT(INDIRECT($A$156)),INDIRECT($A$156),"")</f>
        <v>15</v>
      </c>
      <c r="C156">
        <f ca="1">IF(ISNUMBER(INDIRECT($A$156)),INDIRECT($A$156),0)</f>
        <v>0</v>
      </c>
      <c r="D156" t="b">
        <f ca="1">ISBLANK(INDIRECT($A$156))</f>
        <v>0</v>
      </c>
    </row>
    <row r="157" spans="1:4" ht="10.5">
      <c r="A157" s="61" t="s">
        <v>291</v>
      </c>
      <c r="B157" t="str">
        <f ca="1">IF(ISTEXT(INDIRECT($A$157)),INDIRECT($A$157),"")</f>
        <v>Atsargų nuvertėjimas per ataskaitinį laikotarpį </v>
      </c>
      <c r="C157">
        <f ca="1">IF(ISNUMBER(INDIRECT($A$157)),INDIRECT($A$157),0)</f>
        <v>0</v>
      </c>
      <c r="D157" t="b">
        <f ca="1">ISBLANK(INDIRECT($A$157))</f>
        <v>0</v>
      </c>
    </row>
    <row r="158" spans="1:4" ht="10.5">
      <c r="A158" s="61" t="s">
        <v>292</v>
      </c>
      <c r="B158">
        <f ca="1">IF(ISTEXT(INDIRECT($A$158)),INDIRECT($A$158),"")</f>
      </c>
      <c r="C158">
        <f ca="1">IF(ISNUMBER(INDIRECT($A$158)),ROUND(INDIRECT($A$158),2),0)</f>
        <v>0</v>
      </c>
      <c r="D158" t="b">
        <f ca="1">ISBLANK(INDIRECT($A$158))</f>
        <v>1</v>
      </c>
    </row>
    <row r="159" spans="1:4" ht="10.5">
      <c r="A159" s="61" t="s">
        <v>293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1</v>
      </c>
    </row>
    <row r="160" spans="1:4" ht="10.5">
      <c r="A160" s="61" t="s">
        <v>294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1" t="s">
        <v>295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1" t="s">
        <v>296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61" t="s">
        <v>297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61" t="s">
        <v>298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1" t="s">
        <v>299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0</v>
      </c>
    </row>
    <row r="166" spans="1:4" ht="10.5">
      <c r="A166" s="61" t="s">
        <v>300</v>
      </c>
      <c r="B166" t="str">
        <f ca="1">IF(ISTEXT(INDIRECT($A$166)),INDIRECT($A$166),"")</f>
        <v>16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1" t="s">
        <v>301</v>
      </c>
      <c r="B167" t="str">
        <f ca="1">IF(ISTEXT(INDIRECT($A$167)),INDIRECT($A$167),"")</f>
        <v>Atsargų nuvertėjimo atkūrimo per ataskaitinį laikotarpį suma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1" t="s">
        <v>302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1" t="s">
        <v>303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1" t="s">
        <v>304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1" t="s">
        <v>305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61" t="s">
        <v>306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1" t="s">
        <v>307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1" t="s">
        <v>308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1" t="s">
        <v>309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0</v>
      </c>
    </row>
    <row r="176" spans="1:4" ht="10.5">
      <c r="A176" s="61" t="s">
        <v>310</v>
      </c>
      <c r="B176" t="str">
        <f ca="1">IF(ISTEXT(INDIRECT($A$176)),INDIRECT($A$176),"")</f>
        <v>17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1" t="s">
        <v>311</v>
      </c>
      <c r="B177" t="str">
        <f ca="1">IF(ISTEXT(INDIRECT($A$177)),INDIRECT($A$177),"")</f>
        <v>Per ataskaitinį laikotarpį parduotų, perleistų (paskirstytų), sunaudotų ir nurašytų atsargų nuvertėjimas (10.1+10.2+10.3+10.4)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1" t="s">
        <v>312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0</v>
      </c>
    </row>
    <row r="179" spans="1:4" ht="10.5">
      <c r="A179" s="61" t="s">
        <v>313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0</v>
      </c>
    </row>
    <row r="180" spans="1:4" ht="10.5">
      <c r="A180" s="61" t="s">
        <v>314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0</v>
      </c>
    </row>
    <row r="181" spans="1:4" ht="10.5">
      <c r="A181" s="61" t="s">
        <v>315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0</v>
      </c>
    </row>
    <row r="182" spans="1:4" ht="10.5">
      <c r="A182" s="61" t="s">
        <v>316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0</v>
      </c>
    </row>
    <row r="183" spans="1:4" ht="10.5">
      <c r="A183" s="61" t="s">
        <v>317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0</v>
      </c>
    </row>
    <row r="184" spans="1:4" ht="10.5">
      <c r="A184" s="61" t="s">
        <v>318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0</v>
      </c>
    </row>
    <row r="185" spans="1:4" ht="10.5">
      <c r="A185" s="61" t="s">
        <v>319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0</v>
      </c>
    </row>
    <row r="186" spans="1:4" ht="10.5">
      <c r="A186" s="61" t="s">
        <v>320</v>
      </c>
      <c r="B186" t="str">
        <f ca="1">IF(ISTEXT(INDIRECT($A$186)),INDIRECT($A$186),"")</f>
        <v>18</v>
      </c>
      <c r="C186">
        <f ca="1">IF(ISNUMBER(INDIRECT($A$186)),INDIRECT($A$186),0)</f>
        <v>0</v>
      </c>
      <c r="D186" t="b">
        <f ca="1">ISBLANK(INDIRECT($A$186))</f>
        <v>0</v>
      </c>
    </row>
    <row r="187" spans="1:4" ht="10.5">
      <c r="A187" s="61" t="s">
        <v>321</v>
      </c>
      <c r="B187" t="str">
        <f ca="1">IF(ISTEXT(INDIRECT($A$187)),INDIRECT($A$187),"")</f>
        <v>Parduota</v>
      </c>
      <c r="C187">
        <f ca="1">IF(ISNUMBER(INDIRECT($A$187)),INDIRECT($A$187),0)</f>
        <v>0</v>
      </c>
      <c r="D187" t="b">
        <f ca="1">ISBLANK(INDIRECT($A$187))</f>
        <v>0</v>
      </c>
    </row>
    <row r="188" spans="1:4" ht="10.5">
      <c r="A188" s="61" t="s">
        <v>322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1</v>
      </c>
    </row>
    <row r="189" spans="1:4" ht="10.5">
      <c r="A189" s="61" t="s">
        <v>323</v>
      </c>
      <c r="B189">
        <f ca="1">IF(ISTEXT(INDIRECT($A$189)),INDIRECT($A$189),"")</f>
      </c>
      <c r="C189">
        <f ca="1">IF(ISNUMBER(INDIRECT($A$189)),ROUND(INDIRECT($A$189),2),0)</f>
        <v>0</v>
      </c>
      <c r="D189" t="b">
        <f ca="1">ISBLANK(INDIRECT($A$189))</f>
        <v>1</v>
      </c>
    </row>
    <row r="190" spans="1:4" ht="10.5">
      <c r="A190" s="61" t="s">
        <v>324</v>
      </c>
      <c r="B190">
        <f ca="1">IF(ISTEXT(INDIRECT($A$190)),INDIRECT($A$190),"")</f>
      </c>
      <c r="C190">
        <f ca="1">IF(ISNUMBER(INDIRECT($A$190)),ROUND(INDIRECT($A$190),2),0)</f>
        <v>0</v>
      </c>
      <c r="D190" t="b">
        <f ca="1">ISBLANK(INDIRECT($A$190))</f>
        <v>1</v>
      </c>
    </row>
    <row r="191" spans="1:4" ht="10.5">
      <c r="A191" s="61" t="s">
        <v>325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1</v>
      </c>
    </row>
    <row r="192" spans="1:4" ht="10.5">
      <c r="A192" s="61" t="s">
        <v>326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1</v>
      </c>
    </row>
    <row r="193" spans="1:4" ht="10.5">
      <c r="A193" s="61" t="s">
        <v>327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61" t="s">
        <v>328</v>
      </c>
      <c r="B194">
        <f ca="1">IF(ISTEXT(INDIRECT($A$194)),INDIRECT($A$194),"")</f>
      </c>
      <c r="C194">
        <f ca="1">IF(ISNUMBER(INDIRECT($A$194)),ROUND(INDIRECT($A$194),2),0)</f>
        <v>0</v>
      </c>
      <c r="D194" t="b">
        <f ca="1">ISBLANK(INDIRECT($A$194))</f>
        <v>1</v>
      </c>
    </row>
    <row r="195" spans="1:4" ht="10.5">
      <c r="A195" s="61" t="s">
        <v>329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1" t="s">
        <v>330</v>
      </c>
      <c r="B196" t="str">
        <f ca="1">IF(ISTEXT(INDIRECT($A$196)),INDIRECT($A$196),"")</f>
        <v>19</v>
      </c>
      <c r="C196">
        <f ca="1">IF(ISNUMBER(INDIRECT($A$196)),INDIRECT($A$196),0)</f>
        <v>0</v>
      </c>
      <c r="D196" t="b">
        <f ca="1">ISBLANK(INDIRECT($A$196))</f>
        <v>0</v>
      </c>
    </row>
    <row r="197" spans="1:4" ht="10.5">
      <c r="A197" s="61" t="s">
        <v>331</v>
      </c>
      <c r="B197" t="str">
        <f ca="1">IF(ISTEXT(INDIRECT($A$197)),INDIRECT($A$197),"")</f>
        <v>Perleista (paskirstyta)</v>
      </c>
      <c r="C197">
        <f ca="1">IF(ISNUMBER(INDIRECT($A$197)),INDIRECT($A$197),0)</f>
        <v>0</v>
      </c>
      <c r="D197" t="b">
        <f ca="1">ISBLANK(INDIRECT($A$197))</f>
        <v>0</v>
      </c>
    </row>
    <row r="198" spans="1:4" ht="10.5">
      <c r="A198" s="61" t="s">
        <v>332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1</v>
      </c>
    </row>
    <row r="199" spans="1:4" ht="10.5">
      <c r="A199" s="61" t="s">
        <v>333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1</v>
      </c>
    </row>
    <row r="200" spans="1:4" ht="10.5">
      <c r="A200" s="61" t="s">
        <v>334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1</v>
      </c>
    </row>
    <row r="201" spans="1:4" ht="10.5">
      <c r="A201" s="61" t="s">
        <v>335</v>
      </c>
      <c r="B201">
        <f ca="1">IF(ISTEXT(INDIRECT($A$201)),INDIRECT($A$201),"")</f>
      </c>
      <c r="C201">
        <f ca="1">IF(ISNUMBER(INDIRECT($A$201)),ROUND(INDIRECT($A$201),2),0)</f>
        <v>0</v>
      </c>
      <c r="D201" t="b">
        <f ca="1">ISBLANK(INDIRECT($A$201))</f>
        <v>1</v>
      </c>
    </row>
    <row r="202" spans="1:4" ht="10.5">
      <c r="A202" s="61" t="s">
        <v>336</v>
      </c>
      <c r="B202">
        <f ca="1">IF(ISTEXT(INDIRECT($A$202)),INDIRECT($A$202),"")</f>
      </c>
      <c r="C202">
        <f ca="1">IF(ISNUMBER(INDIRECT($A$202)),ROUND(INDIRECT($A$202),2),0)</f>
        <v>0</v>
      </c>
      <c r="D202" t="b">
        <f ca="1">ISBLANK(INDIRECT($A$202))</f>
        <v>1</v>
      </c>
    </row>
    <row r="203" spans="1:4" ht="10.5">
      <c r="A203" s="61" t="s">
        <v>337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61" t="s">
        <v>338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61" t="s">
        <v>339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0</v>
      </c>
    </row>
    <row r="206" spans="1:4" ht="10.5">
      <c r="A206" s="61" t="s">
        <v>340</v>
      </c>
      <c r="B206" t="str">
        <f ca="1">IF(ISTEXT(INDIRECT($A$206)),INDIRECT($A$206),"")</f>
        <v>20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61" t="s">
        <v>341</v>
      </c>
      <c r="B207" t="str">
        <f ca="1">IF(ISTEXT(INDIRECT($A$207)),INDIRECT($A$207),"")</f>
        <v>Sunaudota veikloje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61" t="s">
        <v>342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61" t="s">
        <v>343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61" t="s">
        <v>344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61" t="s">
        <v>345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61" t="s">
        <v>346</v>
      </c>
      <c r="B212">
        <f ca="1">IF(ISTEXT(INDIRECT($A$212)),INDIRECT($A$212),"")</f>
      </c>
      <c r="C212">
        <f ca="1">IF(ISNUMBER(INDIRECT($A$212)),ROUND(INDIRECT($A$212),2),0)</f>
        <v>0</v>
      </c>
      <c r="D212" t="b">
        <f ca="1">ISBLANK(INDIRECT($A$212))</f>
        <v>1</v>
      </c>
    </row>
    <row r="213" spans="1:4" ht="10.5">
      <c r="A213" s="61" t="s">
        <v>347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61" t="s">
        <v>348</v>
      </c>
      <c r="B214">
        <f ca="1">IF(ISTEXT(INDIRECT($A$214)),INDIRECT($A$214),"")</f>
      </c>
      <c r="C214">
        <f ca="1">IF(ISNUMBER(INDIRECT($A$214)),ROUND(INDIRECT($A$214),2),0)</f>
        <v>0</v>
      </c>
      <c r="D214" t="b">
        <f ca="1">ISBLANK(INDIRECT($A$214))</f>
        <v>1</v>
      </c>
    </row>
    <row r="215" spans="1:4" ht="10.5">
      <c r="A215" s="61" t="s">
        <v>349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0</v>
      </c>
    </row>
    <row r="216" spans="1:4" ht="10.5">
      <c r="A216" s="61" t="s">
        <v>350</v>
      </c>
      <c r="B216" t="str">
        <f ca="1">IF(ISTEXT(INDIRECT($A$216)),INDIRECT($A$216),"")</f>
        <v>21</v>
      </c>
      <c r="C216">
        <f ca="1">IF(ISNUMBER(INDIRECT($A$216)),INDIRECT($A$216),0)</f>
        <v>0</v>
      </c>
      <c r="D216" t="b">
        <f ca="1">ISBLANK(INDIRECT($A$216))</f>
        <v>0</v>
      </c>
    </row>
    <row r="217" spans="1:4" ht="10.5">
      <c r="A217" s="61" t="s">
        <v>351</v>
      </c>
      <c r="B217" t="str">
        <f ca="1">IF(ISTEXT(INDIRECT($A$217)),INDIRECT($A$217),"")</f>
        <v>Kiti nurašymai</v>
      </c>
      <c r="C217">
        <f ca="1">IF(ISNUMBER(INDIRECT($A$217)),INDIRECT($A$217),0)</f>
        <v>0</v>
      </c>
      <c r="D217" t="b">
        <f ca="1">ISBLANK(INDIRECT($A$217))</f>
        <v>0</v>
      </c>
    </row>
    <row r="218" spans="1:4" ht="10.5">
      <c r="A218" s="61" t="s">
        <v>352</v>
      </c>
      <c r="B218">
        <f ca="1">IF(ISTEXT(INDIRECT($A$218)),INDIRECT($A$218),"")</f>
      </c>
      <c r="C218">
        <f ca="1">IF(ISNUMBER(INDIRECT($A$218)),ROUND(INDIRECT($A$218),2),0)</f>
        <v>0</v>
      </c>
      <c r="D218" t="b">
        <f ca="1">ISBLANK(INDIRECT($A$218))</f>
        <v>1</v>
      </c>
    </row>
    <row r="219" spans="1:4" ht="10.5">
      <c r="A219" s="61" t="s">
        <v>353</v>
      </c>
      <c r="B219">
        <f ca="1">IF(ISTEXT(INDIRECT($A$219)),INDIRECT($A$219),"")</f>
      </c>
      <c r="C219">
        <f ca="1">IF(ISNUMBER(INDIRECT($A$219)),ROUND(INDIRECT($A$219),2),0)</f>
        <v>0</v>
      </c>
      <c r="D219" t="b">
        <f ca="1">ISBLANK(INDIRECT($A$219))</f>
        <v>1</v>
      </c>
    </row>
    <row r="220" spans="1:4" ht="10.5">
      <c r="A220" s="61" t="s">
        <v>354</v>
      </c>
      <c r="B220">
        <f ca="1">IF(ISTEXT(INDIRECT($A$220)),INDIRECT($A$220),"")</f>
      </c>
      <c r="C220">
        <f ca="1">IF(ISNUMBER(INDIRECT($A$220)),ROUND(INDIRECT($A$220),2),0)</f>
        <v>0</v>
      </c>
      <c r="D220" t="b">
        <f ca="1">ISBLANK(INDIRECT($A$220))</f>
        <v>1</v>
      </c>
    </row>
    <row r="221" spans="1:4" ht="10.5">
      <c r="A221" s="61" t="s">
        <v>355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61" t="s">
        <v>356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61" t="s">
        <v>357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61" t="s">
        <v>358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61" t="s">
        <v>359</v>
      </c>
      <c r="B225">
        <f ca="1">IF(ISTEXT(INDIRECT($A$225)),INDIRECT($A$225),"")</f>
      </c>
      <c r="C225">
        <f ca="1">IF(ISNUMBER(INDIRECT($A$225)),ROUND(INDIRECT($A$225),2),0)</f>
        <v>0</v>
      </c>
      <c r="D225" t="b">
        <f ca="1">ISBLANK(INDIRECT($A$225))</f>
        <v>0</v>
      </c>
    </row>
    <row r="226" spans="1:4" ht="10.5">
      <c r="A226" s="61" t="s">
        <v>360</v>
      </c>
      <c r="B226" t="str">
        <f ca="1">IF(ISTEXT(INDIRECT($A$226)),INDIRECT($A$226),"")</f>
        <v>22</v>
      </c>
      <c r="C226">
        <f ca="1">IF(ISNUMBER(INDIRECT($A$226)),INDIRECT($A$226),0)</f>
        <v>0</v>
      </c>
      <c r="D226" t="b">
        <f ca="1">ISBLANK(INDIRECT($A$226))</f>
        <v>0</v>
      </c>
    </row>
    <row r="227" spans="1:4" ht="10.5">
      <c r="A227" s="61" t="s">
        <v>361</v>
      </c>
      <c r="B227" t="str">
        <f ca="1">IF(ISTEXT(INDIRECT($A$227)),INDIRECT($A$227),"")</f>
        <v>Pergrupavimai (+/-)</v>
      </c>
      <c r="C227">
        <f ca="1">IF(ISNUMBER(INDIRECT($A$227)),INDIRECT($A$227),0)</f>
        <v>0</v>
      </c>
      <c r="D227" t="b">
        <f ca="1">ISBLANK(INDIRECT($A$227))</f>
        <v>0</v>
      </c>
    </row>
    <row r="228" spans="1:4" ht="10.5">
      <c r="A228" s="61" t="s">
        <v>362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61" t="s">
        <v>363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61" t="s">
        <v>364</v>
      </c>
      <c r="B230">
        <f ca="1">IF(ISTEXT(INDIRECT($A$230)),INDIRECT($A$230),"")</f>
      </c>
      <c r="C230">
        <f ca="1">IF(ISNUMBER(INDIRECT($A$230)),ROUND(INDIRECT($A$230),2),0)</f>
        <v>0</v>
      </c>
      <c r="D230" t="b">
        <f ca="1">ISBLANK(INDIRECT($A$230))</f>
        <v>1</v>
      </c>
    </row>
    <row r="231" spans="1:4" ht="10.5">
      <c r="A231" s="61" t="s">
        <v>365</v>
      </c>
      <c r="B231">
        <f ca="1">IF(ISTEXT(INDIRECT($A$231)),INDIRECT($A$231),"")</f>
      </c>
      <c r="C231">
        <f ca="1">IF(ISNUMBER(INDIRECT($A$231)),ROUND(INDIRECT($A$231),2),0)</f>
        <v>0</v>
      </c>
      <c r="D231" t="b">
        <f ca="1">ISBLANK(INDIRECT($A$231))</f>
        <v>1</v>
      </c>
    </row>
    <row r="232" spans="1:4" ht="10.5">
      <c r="A232" s="61" t="s">
        <v>366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61" t="s">
        <v>367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61" t="s">
        <v>368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61" t="s">
        <v>369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0</v>
      </c>
    </row>
    <row r="236" spans="1:4" ht="10.5">
      <c r="A236" s="61" t="s">
        <v>370</v>
      </c>
      <c r="B236" t="str">
        <f ca="1">IF(ISTEXT(INDIRECT($A$236)),INDIRECT($A$236),"")</f>
        <v>23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61" t="s">
        <v>371</v>
      </c>
      <c r="B237" t="str">
        <f ca="1">IF(ISTEXT(INDIRECT($A$237)),INDIRECT($A$237),"")</f>
        <v>Atsargų nuvertėjimas ataskaitinio laikotarpio pabaigoje (6+7+8-9-10+/-11)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61" t="s">
        <v>372</v>
      </c>
      <c r="B238">
        <f ca="1">IF(ISTEXT(INDIRECT($A$238)),INDIRECT($A$238),"")</f>
      </c>
      <c r="C238">
        <f ca="1">IF(ISNUMBER(INDIRECT($A$238)),ROUND(INDIRECT($A$238),2),0)</f>
        <v>0</v>
      </c>
      <c r="D238" t="b">
        <f ca="1">ISBLANK(INDIRECT($A$238))</f>
        <v>0</v>
      </c>
    </row>
    <row r="239" spans="1:4" ht="10.5">
      <c r="A239" s="61" t="s">
        <v>373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0</v>
      </c>
    </row>
    <row r="240" spans="1:4" ht="10.5">
      <c r="A240" s="61" t="s">
        <v>374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0</v>
      </c>
    </row>
    <row r="241" spans="1:4" ht="10.5">
      <c r="A241" s="61" t="s">
        <v>375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0</v>
      </c>
    </row>
    <row r="242" spans="1:4" ht="10.5">
      <c r="A242" s="61" t="s">
        <v>376</v>
      </c>
      <c r="B242">
        <f ca="1">IF(ISTEXT(INDIRECT($A$242)),INDIRECT($A$242),"")</f>
      </c>
      <c r="C242">
        <f ca="1">IF(ISNUMBER(INDIRECT($A$242)),ROUND(INDIRECT($A$242),2),0)</f>
        <v>0</v>
      </c>
      <c r="D242" t="b">
        <f ca="1">ISBLANK(INDIRECT($A$242))</f>
        <v>0</v>
      </c>
    </row>
    <row r="243" spans="1:4" ht="10.5">
      <c r="A243" s="61" t="s">
        <v>377</v>
      </c>
      <c r="B243">
        <f ca="1">IF(ISTEXT(INDIRECT($A$243)),INDIRECT($A$243),"")</f>
      </c>
      <c r="C243">
        <f ca="1">IF(ISNUMBER(INDIRECT($A$243)),ROUND(INDIRECT($A$243),2),0)</f>
        <v>0</v>
      </c>
      <c r="D243" t="b">
        <f ca="1">ISBLANK(INDIRECT($A$243))</f>
        <v>0</v>
      </c>
    </row>
    <row r="244" spans="1:4" ht="10.5">
      <c r="A244" s="61" t="s">
        <v>378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61" t="s">
        <v>379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61" t="s">
        <v>380</v>
      </c>
      <c r="B246" t="str">
        <f ca="1">IF(ISTEXT(INDIRECT($A$246)),INDIRECT($A$246),"")</f>
        <v>24</v>
      </c>
      <c r="C246">
        <f ca="1">IF(ISNUMBER(INDIRECT($A$246)),INDIRECT($A$246),0)</f>
        <v>0</v>
      </c>
      <c r="D246" t="b">
        <f ca="1">ISBLANK(INDIRECT($A$246))</f>
        <v>0</v>
      </c>
    </row>
    <row r="247" spans="1:4" ht="10.5">
      <c r="A247" s="61" t="s">
        <v>381</v>
      </c>
      <c r="B247" t="str">
        <f ca="1">IF(ISTEXT(INDIRECT($A$247)),INDIRECT($A$247),"")</f>
        <v>Atsargų balansinė vertė ataskaitinio laikotarpio pabaigoje (5-12)</v>
      </c>
      <c r="C247">
        <f ca="1">IF(ISNUMBER(INDIRECT($A$247)),INDIRECT($A$247),0)</f>
        <v>0</v>
      </c>
      <c r="D247" t="b">
        <f ca="1">ISBLANK(INDIRECT($A$247))</f>
        <v>0</v>
      </c>
    </row>
    <row r="248" spans="1:4" ht="10.5">
      <c r="A248" s="61" t="s">
        <v>382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0</v>
      </c>
    </row>
    <row r="249" spans="1:4" ht="10.5">
      <c r="A249" s="61" t="s">
        <v>383</v>
      </c>
      <c r="B249">
        <f ca="1">IF(ISTEXT(INDIRECT($A$249)),INDIRECT($A$249),"")</f>
      </c>
      <c r="C249">
        <f ca="1">IF(ISNUMBER(INDIRECT($A$249)),ROUND(INDIRECT($A$249),2),0)</f>
        <v>262.07</v>
      </c>
      <c r="D249" t="b">
        <f ca="1">ISBLANK(INDIRECT($A$249))</f>
        <v>0</v>
      </c>
    </row>
    <row r="250" spans="1:4" ht="10.5">
      <c r="A250" s="61" t="s">
        <v>384</v>
      </c>
      <c r="B250">
        <f ca="1">IF(ISTEXT(INDIRECT($A$250)),INDIRECT($A$250),"")</f>
      </c>
      <c r="C250">
        <f ca="1">IF(ISNUMBER(INDIRECT($A$250)),ROUND(INDIRECT($A$250),2),0)</f>
        <v>0</v>
      </c>
      <c r="D250" t="b">
        <f ca="1">ISBLANK(INDIRECT($A$250))</f>
        <v>0</v>
      </c>
    </row>
    <row r="251" spans="1:4" ht="10.5">
      <c r="A251" s="61" t="s">
        <v>385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0</v>
      </c>
    </row>
    <row r="252" spans="1:4" ht="10.5">
      <c r="A252" s="61" t="s">
        <v>386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0</v>
      </c>
    </row>
    <row r="253" spans="1:4" ht="10.5">
      <c r="A253" s="61" t="s">
        <v>387</v>
      </c>
      <c r="B253">
        <f ca="1">IF(ISTEXT(INDIRECT($A$253)),INDIRECT($A$253),"")</f>
      </c>
      <c r="C253">
        <f ca="1">IF(ISNUMBER(INDIRECT($A$253)),ROUND(INDIRECT($A$253),2),0)</f>
        <v>10714.32</v>
      </c>
      <c r="D253" t="b">
        <f ca="1">ISBLANK(INDIRECT($A$253))</f>
        <v>0</v>
      </c>
    </row>
    <row r="254" spans="1:4" ht="10.5">
      <c r="A254" s="61" t="s">
        <v>388</v>
      </c>
      <c r="B254">
        <f ca="1">IF(ISTEXT(INDIRECT($A$254)),INDIRECT($A$254),"")</f>
      </c>
      <c r="C254">
        <f ca="1">IF(ISNUMBER(INDIRECT($A$254)),ROUND(INDIRECT($A$254),2),0)</f>
        <v>0</v>
      </c>
      <c r="D254" t="b">
        <f ca="1">ISBLANK(INDIRECT($A$254))</f>
        <v>0</v>
      </c>
    </row>
    <row r="255" spans="1:4" ht="10.5">
      <c r="A255" s="61" t="s">
        <v>389</v>
      </c>
      <c r="B255">
        <f ca="1">IF(ISTEXT(INDIRECT($A$255)),INDIRECT($A$255),"")</f>
      </c>
      <c r="C255">
        <f ca="1">IF(ISNUMBER(INDIRECT($A$255)),ROUND(INDIRECT($A$255),2),0)</f>
        <v>10976.39</v>
      </c>
      <c r="D255" t="b">
        <f ca="1">ISBLANK(INDIRECT($A$255))</f>
        <v>0</v>
      </c>
    </row>
    <row r="256" spans="1:4" ht="10.5">
      <c r="A256" s="61" t="s">
        <v>390</v>
      </c>
      <c r="B256" t="str">
        <f ca="1">IF(ISTEXT(INDIRECT($A$256)),INDIRECT($A$256),"")</f>
        <v>25</v>
      </c>
      <c r="C256">
        <f ca="1">IF(ISNUMBER(INDIRECT($A$256)),INDIRECT($A$256),0)</f>
        <v>0</v>
      </c>
      <c r="D256" t="b">
        <f ca="1">ISBLANK(INDIRECT($A$256))</f>
        <v>0</v>
      </c>
    </row>
    <row r="257" spans="1:4" ht="10.5">
      <c r="A257" s="61" t="s">
        <v>391</v>
      </c>
      <c r="B257" t="str">
        <f ca="1">IF(ISTEXT(INDIRECT($A$257)),INDIRECT($A$257),"")</f>
        <v>Atsargų balansinė vertė ataskaitinio laikotarpio pradžioje (1-6)</v>
      </c>
      <c r="C257">
        <f ca="1">IF(ISNUMBER(INDIRECT($A$257)),INDIRECT($A$257),0)</f>
        <v>0</v>
      </c>
      <c r="D257" t="b">
        <f ca="1">ISBLANK(INDIRECT($A$257))</f>
        <v>0</v>
      </c>
    </row>
    <row r="258" spans="1:4" ht="10.5">
      <c r="A258" s="61" t="s">
        <v>392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61" t="s">
        <v>393</v>
      </c>
      <c r="B259">
        <f ca="1">IF(ISTEXT(INDIRECT($A$259)),INDIRECT($A$259),"")</f>
      </c>
      <c r="C259">
        <f ca="1">IF(ISNUMBER(INDIRECT($A$259)),ROUND(INDIRECT($A$259),2),0)</f>
        <v>5678.34</v>
      </c>
      <c r="D259" t="b">
        <f ca="1">ISBLANK(INDIRECT($A$259))</f>
        <v>0</v>
      </c>
    </row>
    <row r="260" spans="1:4" ht="10.5">
      <c r="A260" s="61" t="s">
        <v>394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0</v>
      </c>
    </row>
    <row r="261" spans="1:4" ht="10.5">
      <c r="A261" s="61" t="s">
        <v>395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0</v>
      </c>
    </row>
    <row r="262" spans="1:4" ht="10.5">
      <c r="A262" s="61" t="s">
        <v>396</v>
      </c>
      <c r="B262">
        <f ca="1">IF(ISTEXT(INDIRECT($A$262)),INDIRECT($A$262),"")</f>
      </c>
      <c r="C262">
        <f ca="1">IF(ISNUMBER(INDIRECT($A$262)),ROUND(INDIRECT($A$262),2),0)</f>
        <v>0</v>
      </c>
      <c r="D262" t="b">
        <f ca="1">ISBLANK(INDIRECT($A$262))</f>
        <v>0</v>
      </c>
    </row>
    <row r="263" spans="1:4" ht="10.5">
      <c r="A263" s="61" t="s">
        <v>397</v>
      </c>
      <c r="B263">
        <f ca="1">IF(ISTEXT(INDIRECT($A$263)),INDIRECT($A$263),"")</f>
      </c>
      <c r="C263">
        <f ca="1">IF(ISNUMBER(INDIRECT($A$263)),ROUND(INDIRECT($A$263),2),0)</f>
        <v>9427.13</v>
      </c>
      <c r="D263" t="b">
        <f ca="1">ISBLANK(INDIRECT($A$263))</f>
        <v>0</v>
      </c>
    </row>
    <row r="264" spans="1:4" ht="10.5">
      <c r="A264" s="61" t="s">
        <v>398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0</v>
      </c>
    </row>
    <row r="265" spans="1:4" ht="10.5">
      <c r="A265" s="61" t="s">
        <v>399</v>
      </c>
      <c r="B265">
        <f ca="1">IF(ISTEXT(INDIRECT($A$265)),INDIRECT($A$265),"")</f>
      </c>
      <c r="C265">
        <f ca="1">IF(ISNUMBER(INDIRECT($A$265)),ROUND(INDIRECT($A$265),2),0)</f>
        <v>15105.47</v>
      </c>
      <c r="D265" t="b">
        <f ca="1">ISBLANK(INDIRECT($A$265))</f>
        <v>0</v>
      </c>
    </row>
    <row r="266" spans="1:4" ht="10.5">
      <c r="A266" s="61" t="s">
        <v>400</v>
      </c>
      <c r="B266" t="str">
        <f ca="1">IF(ISTEXT(INDIRECT($A$266)),INDIRECT($A$266),"")</f>
        <v>2224</v>
      </c>
      <c r="C266">
        <f ca="1">IF(ISNUMBER(INDIRECT($A$266)),INDIRECT($A$266),0)</f>
        <v>0</v>
      </c>
      <c r="D266" t="b">
        <f ca="1">ISBLANK(INDIRECT($A$266))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2016-03-13T17:29:28Z</cp:lastPrinted>
  <dcterms:created xsi:type="dcterms:W3CDTF">2003-09-13T06:13:56Z</dcterms:created>
  <dcterms:modified xsi:type="dcterms:W3CDTF">2016-03-13T18:17:18Z</dcterms:modified>
  <cp:category/>
  <cp:version/>
  <cp:contentType/>
  <cp:contentStatus/>
</cp:coreProperties>
</file>