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25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'DATA'!$A$1:$D$423</definedName>
    <definedName name="DepKodas">'Istaiga'!$B$8</definedName>
    <definedName name="DepPavadinimas">'Istaiga'!$B$9</definedName>
    <definedName name="Dir">'Istaiga'!$B$10</definedName>
    <definedName name="Forma">'F_25'!$B$1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'F_25'!$C$1</definedName>
    <definedName name="ListFunkcija">'Funkcija'!$A$2:$A$16</definedName>
    <definedName name="ListKetvirtis">'Ketvirtis'!$A$2:$A$14</definedName>
    <definedName name="ListMetai">'Metai'!$A$2:$A$5</definedName>
    <definedName name="ListPrograma">'Programa'!$A$2:$A$6</definedName>
    <definedName name="Menuo">'F_25'!$D$2</definedName>
    <definedName name="Metai">'F_25'!$C$2</definedName>
    <definedName name="MinKodas">'Istaiga'!$B$6</definedName>
    <definedName name="MinPavadinimas">'Istaiga'!$B$7</definedName>
    <definedName name="Parametrai">'DATA'!$F$1:$N$2</definedName>
    <definedName name="_xlnm.Print_Area" localSheetId="0">'F_25'!$A$1:$AC$49</definedName>
    <definedName name="_xlnm.Print_Titles" localSheetId="0">'F_25'!$4:$7</definedName>
    <definedName name="RangeFunkcija">'Funkcija'!$A$2:$B$16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'F_25'!$A$1</definedName>
  </definedNames>
  <calcPr fullCalcOnLoad="1" fullPrecision="0"/>
</workbook>
</file>

<file path=xl/sharedStrings.xml><?xml version="1.0" encoding="utf-8"?>
<sst xmlns="http://schemas.openxmlformats.org/spreadsheetml/2006/main" count="1952" uniqueCount="654">
  <si>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</si>
  <si>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</si>
  <si>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</si>
  <si>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</si>
  <si>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</si>
  <si>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</si>
  <si>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</si>
  <si>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</si>
  <si>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</si>
  <si>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</si>
  <si>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</si>
  <si>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</si>
  <si>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</si>
  <si>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</si>
  <si>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</si>
  <si>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</si>
  <si>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</si>
  <si>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</si>
  <si>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</si>
  <si>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</si>
  <si>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</si>
  <si>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</si>
  <si>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</si>
  <si>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</si>
  <si>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</si>
  <si>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</si>
  <si>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K(D,F)</t>
  </si>
  <si>
    <t>K(F)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</si>
  <si>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</si>
  <si>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</si>
  <si>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>(teisės aktais įpareigoto pasirašyti asmens pareigų pavadinimas)</t>
  </si>
  <si>
    <t>2</t>
  </si>
  <si>
    <t>Pastabos Nr.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</si>
  <si>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</si>
  <si>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</t>
  </si>
  <si>
    <t>4</t>
  </si>
  <si>
    <t>5</t>
  </si>
  <si>
    <t>8</t>
  </si>
  <si>
    <t>1.</t>
  </si>
  <si>
    <t>2.</t>
  </si>
  <si>
    <t>3.</t>
  </si>
  <si>
    <t>6</t>
  </si>
  <si>
    <t>7</t>
  </si>
  <si>
    <t>3.1.</t>
  </si>
  <si>
    <t>9</t>
  </si>
  <si>
    <t>10</t>
  </si>
  <si>
    <t>Iš viso</t>
  </si>
  <si>
    <t>11</t>
  </si>
  <si>
    <t>12</t>
  </si>
  <si>
    <t>13</t>
  </si>
  <si>
    <t>16</t>
  </si>
  <si>
    <t>Kitas ilgalaikis materialusis turtas</t>
  </si>
  <si>
    <t>priedas</t>
  </si>
  <si>
    <t>25-ojo VSAFAS „Segmentai“</t>
  </si>
  <si>
    <t>Finansinių ataskaitų straipsniai</t>
  </si>
  <si>
    <t>Segmentai</t>
  </si>
  <si>
    <t>Bendros valstybės paslaugos</t>
  </si>
  <si>
    <t>Gynyba</t>
  </si>
  <si>
    <t>Viešoji tvarka ir visuomenės apsauga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</si>
  <si>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</si>
  <si>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</si>
  <si>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</si>
  <si>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</si>
  <si>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</si>
  <si>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</si>
  <si>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1.2.</t>
  </si>
  <si>
    <t>1.3.</t>
  </si>
  <si>
    <t>1.1.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</si>
  <si>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</si>
  <si>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</si>
  <si>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</si>
  <si>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</si>
  <si>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</si>
  <si>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</si>
  <si>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</si>
  <si>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</si>
  <si>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</si>
  <si>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</si>
  <si>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</si>
  <si>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</si>
  <si>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</si>
  <si>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</si>
  <si>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</si>
  <si>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</si>
  <si>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</si>
  <si>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</si>
  <si>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</si>
  <si>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</si>
  <si>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</si>
  <si>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</si>
  <si>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</si>
  <si>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</si>
  <si>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</si>
  <si>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</si>
  <si>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</si>
  <si>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</si>
  <si>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</si>
  <si>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eksplotavimo</t>
  </si>
  <si>
    <t>Nuvertėjimo ir nurašytų sumų</t>
  </si>
  <si>
    <t>Sunaudotų ir parduotų atsargų savikaina</t>
  </si>
  <si>
    <t>Socialinių išmokų</t>
  </si>
  <si>
    <t>Nuomos</t>
  </si>
  <si>
    <t>Finansavimo</t>
  </si>
  <si>
    <t>Kitų paslaugų</t>
  </si>
  <si>
    <t>Kitos</t>
  </si>
  <si>
    <t>APSKAITOS POLITIKOS KEITIMO IR ESMINIŲ APSKAITOS KLAIDŲ TAISYMO ĮTAKA</t>
  </si>
  <si>
    <t>PAGRINDINĖS VEIKLOS PINIGŲ SRAUTAI</t>
  </si>
  <si>
    <t>Išmokos:</t>
  </si>
  <si>
    <t>Paprastojo remonto ir eksplotavimo</t>
  </si>
  <si>
    <t>Atsargų įgijimo</t>
  </si>
  <si>
    <t>Kitų paslaugų įsigijimo</t>
  </si>
  <si>
    <t>Sumokėtos palūkanos</t>
  </si>
  <si>
    <t>Kitos išmokos</t>
  </si>
  <si>
    <t>VSAFAS 25</t>
  </si>
  <si>
    <t>14</t>
  </si>
  <si>
    <t>1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</si>
  <si>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</si>
  <si>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</si>
  <si>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</si>
  <si>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</si>
  <si>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</si>
  <si>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</si>
  <si>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</si>
  <si>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</si>
  <si>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</si>
  <si>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</si>
  <si>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</si>
  <si>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</si>
  <si>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</si>
  <si>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</si>
  <si>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</si>
  <si>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</si>
  <si>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         Įstaigos kodas</t>
  </si>
  <si>
    <t>3.1.1.</t>
  </si>
  <si>
    <t xml:space="preserve">                                                                                                       INFORMACIJA PAGAL VEIKLOS SEGMENTUS</t>
  </si>
  <si>
    <t>F_25</t>
  </si>
  <si>
    <t>Ekonomika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</si>
  <si>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</si>
  <si>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</si>
  <si>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</si>
  <si>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</si>
  <si>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</si>
  <si>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</si>
  <si>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</si>
  <si>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</si>
  <si>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</si>
  <si>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</si>
  <si>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</si>
  <si>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</si>
  <si>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</si>
  <si>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</si>
  <si>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'F_25'!$C$2</t>
  </si>
  <si>
    <t>'F_25'!$D$2</t>
  </si>
  <si>
    <t>'F_25'!$A$4</t>
  </si>
  <si>
    <t>'F_25'!$A$6</t>
  </si>
  <si>
    <t>'F_25'!$C$14</t>
  </si>
  <si>
    <t>'F_25'!$AA$14</t>
  </si>
  <si>
    <t>'F_25'!$B$15</t>
  </si>
  <si>
    <t>'F_25'!$E$15</t>
  </si>
  <si>
    <t>'F_25'!$G$15</t>
  </si>
  <si>
    <t>'F_25'!$I$15</t>
  </si>
  <si>
    <t>'F_25'!$K$15</t>
  </si>
  <si>
    <t>'F_25'!$M$15</t>
  </si>
  <si>
    <t>'F_25'!$O$15</t>
  </si>
  <si>
    <t>'F_25'!$Q$15</t>
  </si>
  <si>
    <t>'F_25'!$S$15</t>
  </si>
  <si>
    <t>'F_25'!$U$15</t>
  </si>
  <si>
    <t>'F_25'!$W$15</t>
  </si>
  <si>
    <t>'F_25'!$B$16</t>
  </si>
  <si>
    <t>'F_25'!$C$16</t>
  </si>
  <si>
    <t>'F_25'!$E$16</t>
  </si>
  <si>
    <t>'F_25'!$G$16</t>
  </si>
  <si>
    <t>'F_25'!$I$16</t>
  </si>
  <si>
    <t>'F_25'!$K$16</t>
  </si>
  <si>
    <t>'F_25'!$M$16</t>
  </si>
  <si>
    <t>'F_25'!$O$16</t>
  </si>
  <si>
    <t>'F_25'!$Q$16</t>
  </si>
  <si>
    <t>'F_25'!$S$16</t>
  </si>
  <si>
    <t>'F_25'!$U$16</t>
  </si>
  <si>
    <t>'F_25'!$W$16</t>
  </si>
  <si>
    <t>'F_25'!$AA$16</t>
  </si>
  <si>
    <t>'F_25'!$B$17</t>
  </si>
  <si>
    <t>'F_25'!$C$17</t>
  </si>
  <si>
    <t>'F_25'!$E$17</t>
  </si>
  <si>
    <t>'F_25'!$G$17</t>
  </si>
  <si>
    <t>'F_25'!$I$17</t>
  </si>
  <si>
    <t>'F_25'!$K$17</t>
  </si>
  <si>
    <t>'F_25'!$M$17</t>
  </si>
  <si>
    <t>'F_25'!$O$17</t>
  </si>
  <si>
    <t>'F_25'!$Q$17</t>
  </si>
  <si>
    <t>'F_25'!$S$17</t>
  </si>
  <si>
    <t>'F_25'!$U$17</t>
  </si>
  <si>
    <t>'F_25'!$W$17</t>
  </si>
  <si>
    <t>'F_25'!$Y$17</t>
  </si>
  <si>
    <t>'F_25'!$AA$17</t>
  </si>
  <si>
    <t>'F_25'!$B$18</t>
  </si>
  <si>
    <t>'F_25'!$C$18</t>
  </si>
  <si>
    <t>'F_25'!$E$18</t>
  </si>
  <si>
    <t>'F_25'!$G$18</t>
  </si>
  <si>
    <t>'F_25'!$I$18</t>
  </si>
  <si>
    <t>'F_25'!$K$18</t>
  </si>
  <si>
    <t>'F_25'!$M$18</t>
  </si>
  <si>
    <t>'F_25'!$O$18</t>
  </si>
  <si>
    <t>'F_25'!$Q$18</t>
  </si>
  <si>
    <t>'F_25'!$S$18</t>
  </si>
  <si>
    <t>'F_25'!$U$18</t>
  </si>
  <si>
    <t>'F_25'!$W$18</t>
  </si>
  <si>
    <t>'F_25'!$AA$18</t>
  </si>
  <si>
    <t>'F_25'!$B$19</t>
  </si>
  <si>
    <t>'F_25'!$C$19</t>
  </si>
  <si>
    <t>'F_25'!$E$19</t>
  </si>
  <si>
    <t>'F_25'!$G$19</t>
  </si>
  <si>
    <t>'F_25'!$I$19</t>
  </si>
  <si>
    <t>'F_25'!$K$19</t>
  </si>
  <si>
    <t>'F_25'!$M$19</t>
  </si>
  <si>
    <t>'F_25'!$O$19</t>
  </si>
  <si>
    <t>'F_25'!$Q$19</t>
  </si>
  <si>
    <t>'F_25'!$S$19</t>
  </si>
  <si>
    <t>'F_25'!$U$19</t>
  </si>
  <si>
    <t>'F_25'!$W$19</t>
  </si>
  <si>
    <t>'F_25'!$AA$19</t>
  </si>
  <si>
    <t>'F_25'!$B$20</t>
  </si>
  <si>
    <t>'F_25'!$C$20</t>
  </si>
  <si>
    <t>'F_25'!$E$20</t>
  </si>
  <si>
    <t>'F_25'!$G$20</t>
  </si>
  <si>
    <t>'F_25'!$I$20</t>
  </si>
  <si>
    <t>'F_25'!$K$20</t>
  </si>
  <si>
    <t>'F_25'!$M$20</t>
  </si>
  <si>
    <t>'F_25'!$O$20</t>
  </si>
  <si>
    <t>'F_25'!$Q$20</t>
  </si>
  <si>
    <t>'F_25'!$S$20</t>
  </si>
  <si>
    <t>'F_25'!$U$20</t>
  </si>
  <si>
    <t>'F_25'!$W$20</t>
  </si>
  <si>
    <t>'F_25'!$AA$20</t>
  </si>
  <si>
    <t>'F_25'!$B$21</t>
  </si>
  <si>
    <t>'F_25'!$C$21</t>
  </si>
  <si>
    <t>'F_25'!$E$21</t>
  </si>
  <si>
    <t>'F_25'!$G$21</t>
  </si>
  <si>
    <t>'F_25'!$I$21</t>
  </si>
  <si>
    <t>'F_25'!$K$21</t>
  </si>
  <si>
    <t>'F_25'!$M$21</t>
  </si>
  <si>
    <t>'F_25'!$O$21</t>
  </si>
  <si>
    <t>'F_25'!$Q$21</t>
  </si>
  <si>
    <t>'F_25'!$S$21</t>
  </si>
  <si>
    <t>'F_25'!$U$21</t>
  </si>
  <si>
    <t>'F_25'!$W$21</t>
  </si>
  <si>
    <t>'F_25'!$AA$21</t>
  </si>
  <si>
    <t>'F_25'!$B$22</t>
  </si>
  <si>
    <t>'F_25'!$C$22</t>
  </si>
  <si>
    <t>'F_25'!$E$22</t>
  </si>
  <si>
    <t>'F_25'!$G$22</t>
  </si>
  <si>
    <t>'F_25'!$I$22</t>
  </si>
  <si>
    <t>'F_25'!$K$22</t>
  </si>
  <si>
    <t>'F_25'!$M$22</t>
  </si>
  <si>
    <t>'F_25'!$O$22</t>
  </si>
  <si>
    <t>'F_25'!$Q$22</t>
  </si>
  <si>
    <t>'F_25'!$S$22</t>
  </si>
  <si>
    <t>'F_25'!$U$22</t>
  </si>
  <si>
    <t>'F_25'!$W$22</t>
  </si>
  <si>
    <t>'F_25'!$AA$22</t>
  </si>
  <si>
    <t>'F_25'!$B$23</t>
  </si>
  <si>
    <t>'F_25'!$C$23</t>
  </si>
  <si>
    <t>'F_25'!$E$23</t>
  </si>
  <si>
    <t>'F_25'!$G$23</t>
  </si>
  <si>
    <t>'F_25'!$I$23</t>
  </si>
  <si>
    <t>'F_25'!$K$23</t>
  </si>
  <si>
    <t>'F_25'!$M$23</t>
  </si>
  <si>
    <t>'F_25'!$O$23</t>
  </si>
  <si>
    <t>'F_25'!$Q$23</t>
  </si>
  <si>
    <t>'F_25'!$S$23</t>
  </si>
  <si>
    <t>'F_25'!$U$23</t>
  </si>
  <si>
    <t>'F_25'!$W$23</t>
  </si>
  <si>
    <t>'F_25'!$AA$23</t>
  </si>
  <si>
    <t>'F_25'!$B$24</t>
  </si>
  <si>
    <t>'F_25'!$C$24</t>
  </si>
  <si>
    <t>'F_25'!$E$24</t>
  </si>
  <si>
    <t>'F_25'!$G$24</t>
  </si>
  <si>
    <t>'F_25'!$I$24</t>
  </si>
  <si>
    <t>'F_25'!$K$24</t>
  </si>
  <si>
    <t>'F_25'!$M$24</t>
  </si>
  <si>
    <t>'F_25'!$O$24</t>
  </si>
  <si>
    <t>'F_25'!$Q$24</t>
  </si>
  <si>
    <t>'F_25'!$S$24</t>
  </si>
  <si>
    <t>'F_25'!$U$24</t>
  </si>
  <si>
    <t>'F_25'!$W$24</t>
  </si>
  <si>
    <t>'F_25'!$AA$24</t>
  </si>
  <si>
    <t>'F_25'!$B$25</t>
  </si>
  <si>
    <t>'F_25'!$C$25</t>
  </si>
  <si>
    <t>'F_25'!$E$25</t>
  </si>
  <si>
    <t>'F_25'!$G$25</t>
  </si>
  <si>
    <t>'F_25'!$I$25</t>
  </si>
  <si>
    <t>'F_25'!$K$25</t>
  </si>
  <si>
    <t>'F_25'!$M$25</t>
  </si>
  <si>
    <t>'F_25'!$O$25</t>
  </si>
  <si>
    <t>'F_25'!$Q$25</t>
  </si>
  <si>
    <t>'F_25'!$S$25</t>
  </si>
  <si>
    <t>'F_25'!$U$25</t>
  </si>
  <si>
    <t>'F_25'!$W$25</t>
  </si>
  <si>
    <t>'F_25'!$AA$25</t>
  </si>
  <si>
    <t>'F_25'!$B$26</t>
  </si>
  <si>
    <t>'F_25'!$C$26</t>
  </si>
  <si>
    <t>'F_25'!$E$26</t>
  </si>
  <si>
    <t>'F_25'!$G$26</t>
  </si>
  <si>
    <t>'F_25'!$I$26</t>
  </si>
  <si>
    <t>'F_25'!$K$26</t>
  </si>
  <si>
    <t>'F_25'!$M$26</t>
  </si>
  <si>
    <t>'F_25'!$O$26</t>
  </si>
  <si>
    <t>'F_25'!$Q$26</t>
  </si>
  <si>
    <t>'F_25'!$S$26</t>
  </si>
  <si>
    <t>'F_25'!$U$26</t>
  </si>
  <si>
    <t>'F_25'!$W$26</t>
  </si>
  <si>
    <t>'F_25'!$AA$26</t>
  </si>
  <si>
    <t>'F_25'!$B$27</t>
  </si>
  <si>
    <t>'F_25'!$C$27</t>
  </si>
  <si>
    <t>'F_25'!$E$27</t>
  </si>
  <si>
    <t>'F_25'!$G$27</t>
  </si>
  <si>
    <t>'F_25'!$I$27</t>
  </si>
  <si>
    <t>'F_25'!$K$27</t>
  </si>
  <si>
    <t>'F_25'!$M$27</t>
  </si>
  <si>
    <t>'F_25'!$O$27</t>
  </si>
  <si>
    <t>'F_25'!$Q$27</t>
  </si>
  <si>
    <t>'F_25'!$S$27</t>
  </si>
  <si>
    <t>'F_25'!$U$27</t>
  </si>
  <si>
    <t>'F_25'!$W$27</t>
  </si>
  <si>
    <t>'F_25'!$AA$27</t>
  </si>
  <si>
    <t>'F_25'!$B$28</t>
  </si>
  <si>
    <t>'F_25'!$C$28</t>
  </si>
  <si>
    <t>'F_25'!$E$28</t>
  </si>
  <si>
    <t>'F_25'!$G$28</t>
  </si>
  <si>
    <t>'F_25'!$I$28</t>
  </si>
  <si>
    <t>'F_25'!$K$28</t>
  </si>
  <si>
    <t>'F_25'!$M$28</t>
  </si>
  <si>
    <t>'F_25'!$O$28</t>
  </si>
  <si>
    <t>'F_25'!$Q$28</t>
  </si>
  <si>
    <t>'F_25'!$S$28</t>
  </si>
  <si>
    <t>'F_25'!$U$28</t>
  </si>
  <si>
    <t>'F_25'!$W$28</t>
  </si>
  <si>
    <t>'F_25'!$AA$28</t>
  </si>
  <si>
    <t>'F_25'!$B$29</t>
  </si>
  <si>
    <t>'F_25'!$C$29</t>
  </si>
  <si>
    <t>'F_25'!$E$29</t>
  </si>
  <si>
    <t>'F_25'!$G$29</t>
  </si>
  <si>
    <t>'F_25'!$I$29</t>
  </si>
  <si>
    <t>'F_25'!$K$29</t>
  </si>
  <si>
    <t>'F_25'!$M$29</t>
  </si>
  <si>
    <t>'F_25'!$O$29</t>
  </si>
  <si>
    <t>'F_25'!$Q$29</t>
  </si>
  <si>
    <t>'F_25'!$S$29</t>
  </si>
  <si>
    <t>'F_25'!$U$29</t>
  </si>
  <si>
    <t>'F_25'!$W$29</t>
  </si>
  <si>
    <t>'F_25'!$AA$29</t>
  </si>
  <si>
    <t>'F_25'!$B$30</t>
  </si>
  <si>
    <t>'F_25'!$C$30</t>
  </si>
  <si>
    <t>'F_25'!$E$30</t>
  </si>
  <si>
    <t>'F_25'!$G$30</t>
  </si>
  <si>
    <t>'F_25'!$I$30</t>
  </si>
  <si>
    <t>'F_25'!$K$30</t>
  </si>
  <si>
    <t>'F_25'!$M$30</t>
  </si>
  <si>
    <t>'F_25'!$O$30</t>
  </si>
  <si>
    <t>'F_25'!$Q$30</t>
  </si>
  <si>
    <t>'F_25'!$S$30</t>
  </si>
  <si>
    <t>'F_25'!$U$30</t>
  </si>
  <si>
    <t>'F_25'!$W$30</t>
  </si>
  <si>
    <t>'F_25'!$AA$30</t>
  </si>
  <si>
    <t>'F_25'!$B$31</t>
  </si>
  <si>
    <t>'F_25'!$C$31</t>
  </si>
  <si>
    <t>'F_25'!$E$31</t>
  </si>
  <si>
    <t>'F_25'!$G$31</t>
  </si>
  <si>
    <t>'F_25'!$I$31</t>
  </si>
  <si>
    <t>'F_25'!$K$31</t>
  </si>
  <si>
    <t>'F_25'!$M$31</t>
  </si>
  <si>
    <t>'F_25'!$O$31</t>
  </si>
  <si>
    <t>'F_25'!$Q$31</t>
  </si>
  <si>
    <t>'F_25'!$S$31</t>
  </si>
  <si>
    <t>'F_25'!$U$31</t>
  </si>
  <si>
    <t>'F_25'!$W$31</t>
  </si>
  <si>
    <t>'F_25'!$AA$31</t>
  </si>
  <si>
    <t>'F_25'!$B$32</t>
  </si>
  <si>
    <t>'F_25'!$C$32</t>
  </si>
  <si>
    <t>'F_25'!$E$32</t>
  </si>
  <si>
    <t>'F_25'!$G$32</t>
  </si>
  <si>
    <t>'F_25'!$I$32</t>
  </si>
  <si>
    <t>'F_25'!$K$32</t>
  </si>
  <si>
    <t>'F_25'!$M$32</t>
  </si>
  <si>
    <t>'F_25'!$O$32</t>
  </si>
  <si>
    <t>'F_25'!$Q$32</t>
  </si>
  <si>
    <t>'F_25'!$S$32</t>
  </si>
  <si>
    <t>'F_25'!$U$32</t>
  </si>
  <si>
    <t>'F_25'!$W$32</t>
  </si>
  <si>
    <t>'F_25'!$AA$32</t>
  </si>
  <si>
    <t>'F_25'!$B$33</t>
  </si>
  <si>
    <t>'F_25'!$C$33</t>
  </si>
  <si>
    <t>'F_25'!$E$33</t>
  </si>
  <si>
    <t>'F_25'!$G$33</t>
  </si>
  <si>
    <t>'F_25'!$I$33</t>
  </si>
  <si>
    <t>'F_25'!$K$33</t>
  </si>
  <si>
    <t>'F_25'!$M$33</t>
  </si>
  <si>
    <t>'F_25'!$O$33</t>
  </si>
  <si>
    <t>'F_25'!$Q$33</t>
  </si>
  <si>
    <t>'F_25'!$S$33</t>
  </si>
  <si>
    <t>'F_25'!$U$33</t>
  </si>
  <si>
    <t>'F_25'!$W$33</t>
  </si>
  <si>
    <t>'F_25'!$AA$33</t>
  </si>
  <si>
    <t>'F_25'!$B$34</t>
  </si>
  <si>
    <t>'F_25'!$C$34</t>
  </si>
  <si>
    <t>'F_25'!$E$34</t>
  </si>
  <si>
    <t>'F_25'!$G$34</t>
  </si>
  <si>
    <t>'F_25'!$I$34</t>
  </si>
  <si>
    <t>'F_25'!$K$34</t>
  </si>
  <si>
    <t>'F_25'!$M$34</t>
  </si>
  <si>
    <t>'F_25'!$O$34</t>
  </si>
  <si>
    <t>'F_25'!$Q$34</t>
  </si>
  <si>
    <t>'F_25'!$S$34</t>
  </si>
  <si>
    <t>'F_25'!$U$34</t>
  </si>
  <si>
    <t>'F_25'!$W$34</t>
  </si>
  <si>
    <t>'F_25'!$AA$34</t>
  </si>
  <si>
    <t>'F_25'!$B$35</t>
  </si>
  <si>
    <t>'F_25'!$C$35</t>
  </si>
  <si>
    <t>'F_25'!$E$35</t>
  </si>
  <si>
    <t>'F_25'!$G$35</t>
  </si>
  <si>
    <t>'F_25'!$I$35</t>
  </si>
  <si>
    <t>'F_25'!$K$35</t>
  </si>
  <si>
    <t>'F_25'!$M$35</t>
  </si>
  <si>
    <t>'F_25'!$O$35</t>
  </si>
  <si>
    <t>'F_25'!$Q$35</t>
  </si>
  <si>
    <t>'F_25'!$S$35</t>
  </si>
  <si>
    <t>'F_25'!$U$35</t>
  </si>
  <si>
    <t>'F_25'!$W$35</t>
  </si>
  <si>
    <t>'F_25'!$AA$35</t>
  </si>
  <si>
    <t>'F_25'!$B$36</t>
  </si>
  <si>
    <t>'F_25'!$C$36</t>
  </si>
  <si>
    <t>'F_25'!$E$36</t>
  </si>
  <si>
    <t>'F_25'!$G$36</t>
  </si>
  <si>
    <t>'F_25'!$I$36</t>
  </si>
  <si>
    <t>'F_25'!$K$36</t>
  </si>
  <si>
    <t>'F_25'!$M$36</t>
  </si>
  <si>
    <t>'F_25'!$O$36</t>
  </si>
  <si>
    <t>'F_25'!$Q$36</t>
  </si>
  <si>
    <t>'F_25'!$S$36</t>
  </si>
  <si>
    <t>'F_25'!$U$36</t>
  </si>
  <si>
    <t>'F_25'!$W$36</t>
  </si>
  <si>
    <t>'F_25'!$AA$36</t>
  </si>
  <si>
    <t>'F_25'!$B$37</t>
  </si>
  <si>
    <t>'F_25'!$C$37</t>
  </si>
  <si>
    <t>'F_25'!$E$37</t>
  </si>
  <si>
    <t>'F_25'!$G$37</t>
  </si>
  <si>
    <t>'F_25'!$I$37</t>
  </si>
  <si>
    <t>'F_25'!$K$37</t>
  </si>
  <si>
    <t>'F_25'!$M$37</t>
  </si>
  <si>
    <t>'F_25'!$O$37</t>
  </si>
  <si>
    <t>'F_25'!$Q$37</t>
  </si>
  <si>
    <t>'F_25'!$S$37</t>
  </si>
  <si>
    <t>'F_25'!$U$37</t>
  </si>
  <si>
    <t>'F_25'!$W$37</t>
  </si>
  <si>
    <t>'F_25'!$AA$37</t>
  </si>
  <si>
    <t>'F_25'!$B$38</t>
  </si>
  <si>
    <t>'F_25'!$C$38</t>
  </si>
  <si>
    <t>'F_25'!$E$38</t>
  </si>
  <si>
    <t>'F_25'!$G$38</t>
  </si>
  <si>
    <t>'F_25'!$I$38</t>
  </si>
  <si>
    <t>'F_25'!$K$38</t>
  </si>
  <si>
    <t>'F_25'!$M$38</t>
  </si>
  <si>
    <t>'F_25'!$O$38</t>
  </si>
  <si>
    <t>'F_25'!$Q$38</t>
  </si>
  <si>
    <t>'F_25'!$S$38</t>
  </si>
  <si>
    <t>'F_25'!$U$38</t>
  </si>
  <si>
    <t>'F_25'!$W$38</t>
  </si>
  <si>
    <t>'F_25'!$AA$38</t>
  </si>
  <si>
    <t>'F_25'!$B$39</t>
  </si>
  <si>
    <t>'F_25'!$C$39</t>
  </si>
  <si>
    <t>'F_25'!$E$39</t>
  </si>
  <si>
    <t>'F_25'!$G$39</t>
  </si>
  <si>
    <t>'F_25'!$I$39</t>
  </si>
  <si>
    <t>'F_25'!$K$39</t>
  </si>
  <si>
    <t>'F_25'!$M$39</t>
  </si>
  <si>
    <t>'F_25'!$O$39</t>
  </si>
  <si>
    <t>'F_25'!$Q$39</t>
  </si>
  <si>
    <t>'F_25'!$S$39</t>
  </si>
  <si>
    <t>'F_25'!$U$39</t>
  </si>
  <si>
    <t>'F_25'!$W$39</t>
  </si>
  <si>
    <t>'F_25'!$AA$39</t>
  </si>
  <si>
    <t>'F_25'!$B$40</t>
  </si>
  <si>
    <t>'F_25'!$C$40</t>
  </si>
  <si>
    <t>'F_25'!$E$40</t>
  </si>
  <si>
    <t>'F_25'!$G$40</t>
  </si>
  <si>
    <t>'F_25'!$I$40</t>
  </si>
  <si>
    <t>'F_25'!$K$40</t>
  </si>
  <si>
    <t>'F_25'!$M$40</t>
  </si>
  <si>
    <t>'F_25'!$O$40</t>
  </si>
  <si>
    <t>'F_25'!$Q$40</t>
  </si>
  <si>
    <t>'F_25'!$S$40</t>
  </si>
  <si>
    <t>'F_25'!$U$40</t>
  </si>
  <si>
    <t>'F_25'!$W$40</t>
  </si>
  <si>
    <t>'F_25'!$AA$40</t>
  </si>
  <si>
    <t>'F_25'!$B$41</t>
  </si>
  <si>
    <t>'F_25'!$C$41</t>
  </si>
  <si>
    <t>'F_25'!$E$41</t>
  </si>
  <si>
    <t>'F_25'!$G$41</t>
  </si>
  <si>
    <t>'F_25'!$I$41</t>
  </si>
  <si>
    <t>'F_25'!$K$41</t>
  </si>
  <si>
    <t>'F_25'!$M$41</t>
  </si>
  <si>
    <t>'F_25'!$O$41</t>
  </si>
  <si>
    <t>'F_25'!$Q$41</t>
  </si>
  <si>
    <t>'F_25'!$S$41</t>
  </si>
  <si>
    <t>'F_25'!$U$41</t>
  </si>
  <si>
    <t>'F_25'!$W$41</t>
  </si>
  <si>
    <t>'F_25'!$AA$41</t>
  </si>
  <si>
    <t>'F_25'!$B$42</t>
  </si>
  <si>
    <t>'F_25'!$C$42</t>
  </si>
  <si>
    <t>'F_25'!$E$42</t>
  </si>
  <si>
    <t>'F_25'!$G$42</t>
  </si>
  <si>
    <t>'F_25'!$I$42</t>
  </si>
  <si>
    <t>'F_25'!$K$42</t>
  </si>
  <si>
    <t>'F_25'!$M$42</t>
  </si>
  <si>
    <t>'F_25'!$O$42</t>
  </si>
  <si>
    <t>'F_25'!$Q$42</t>
  </si>
  <si>
    <t>'F_25'!$S$42</t>
  </si>
  <si>
    <t>'F_25'!$U$42</t>
  </si>
  <si>
    <t>'F_25'!$W$42</t>
  </si>
  <si>
    <t>'F_25'!$AA$42</t>
  </si>
  <si>
    <t>'F_25'!$B$43</t>
  </si>
  <si>
    <t>'F_25'!$C$43</t>
  </si>
  <si>
    <t>'F_25'!$E$43</t>
  </si>
  <si>
    <t>'F_25'!$G$43</t>
  </si>
  <si>
    <t>'F_25'!$I$43</t>
  </si>
  <si>
    <t>'F_25'!$K$43</t>
  </si>
  <si>
    <t>'F_25'!$M$43</t>
  </si>
  <si>
    <t>'F_25'!$O$43</t>
  </si>
  <si>
    <t>'F_25'!$Q$43</t>
  </si>
  <si>
    <t>'F_25'!$S$43</t>
  </si>
  <si>
    <t>'F_25'!$U$43</t>
  </si>
  <si>
    <t>'F_25'!$W$43</t>
  </si>
  <si>
    <t>'F_25'!$AA$43</t>
  </si>
  <si>
    <t>'F_25'!$B$44</t>
  </si>
  <si>
    <t>'F_25'!$C$44</t>
  </si>
  <si>
    <t>'F_25'!$E$44</t>
  </si>
  <si>
    <t>'F_25'!$G$44</t>
  </si>
  <si>
    <t>'F_25'!$I$44</t>
  </si>
  <si>
    <t>'F_25'!$K$44</t>
  </si>
  <si>
    <t>'F_25'!$M$44</t>
  </si>
  <si>
    <t>'F_25'!$O$44</t>
  </si>
  <si>
    <t>'F_25'!$Q$44</t>
  </si>
  <si>
    <t>'F_25'!$S$44</t>
  </si>
  <si>
    <t>'F_25'!$U$44</t>
  </si>
  <si>
    <t>'F_25'!$W$44</t>
  </si>
  <si>
    <t>'F_25'!$AA$44</t>
  </si>
  <si>
    <t>'F_25'!$B$45</t>
  </si>
  <si>
    <t>'F_25'!$C$45</t>
  </si>
  <si>
    <t>'F_25'!$E$45</t>
  </si>
  <si>
    <t>'F_25'!$G$45</t>
  </si>
  <si>
    <t>'F_25'!$I$45</t>
  </si>
  <si>
    <t>'F_25'!$K$45</t>
  </si>
  <si>
    <t>'F_25'!$M$45</t>
  </si>
  <si>
    <t>'F_25'!$O$45</t>
  </si>
  <si>
    <t>'F_25'!$Q$45</t>
  </si>
  <si>
    <t>'F_25'!$S$45</t>
  </si>
  <si>
    <t>'F_25'!$U$45</t>
  </si>
  <si>
    <t>'F_25'!$W$45</t>
  </si>
  <si>
    <t>'F_25'!$AA$45</t>
  </si>
  <si>
    <t>'F_25'!$B$46</t>
  </si>
  <si>
    <t>'F_25'!$C$46</t>
  </si>
  <si>
    <t>'F_25'!$E$46</t>
  </si>
  <si>
    <t>'F_25'!$G$46</t>
  </si>
  <si>
    <t>'F_25'!$I$46</t>
  </si>
  <si>
    <t>'F_25'!$K$46</t>
  </si>
  <si>
    <t>'F_25'!$M$46</t>
  </si>
  <si>
    <t>'F_25'!$O$46</t>
  </si>
  <si>
    <t>'F_25'!$Q$46</t>
  </si>
  <si>
    <t>'F_25'!$S$46</t>
  </si>
  <si>
    <t>'F_25'!$U$46</t>
  </si>
  <si>
    <t>'F_25'!$W$46</t>
  </si>
  <si>
    <t>'F_25'!$AA$46</t>
  </si>
  <si>
    <t>'F_25'!$AB$47</t>
  </si>
  <si>
    <t/>
  </si>
  <si>
    <t>2015</t>
  </si>
  <si>
    <t>gruodžio 31 d.</t>
  </si>
  <si>
    <t>Kaišiadorių technologijų ir verslo mokykla</t>
  </si>
  <si>
    <t>2224</t>
  </si>
  <si>
    <t>Jonas Jočiūnas</t>
  </si>
  <si>
    <t>Daiva Sabulienė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</si>
  <si>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</si>
  <si>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</si>
  <si>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</si>
  <si>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</si>
  <si>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</si>
  <si>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</si>
  <si>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</si>
  <si>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Kodas</t>
  </si>
  <si>
    <t>Pavadinimas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</si>
  <si>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</si>
  <si>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</si>
  <si>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</si>
  <si>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</si>
  <si>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</si>
  <si>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</si>
  <si>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</si>
  <si>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</si>
  <si>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</si>
  <si>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</si>
  <si>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</si>
  <si>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</si>
  <si>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</si>
  <si>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</si>
  <si>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</si>
  <si>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</si>
  <si>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</si>
  <si>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</si>
  <si>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</si>
  <si>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</si>
  <si>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</si>
  <si>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</si>
  <si>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</si>
  <si>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</si>
  <si>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</si>
  <si>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</si>
  <si>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</si>
  <si>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</si>
  <si>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</si>
  <si>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</si>
  <si>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</si>
  <si>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</si>
  <si>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</si>
  <si>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</si>
  <si>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</si>
  <si>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</si>
  <si>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</si>
  <si>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</si>
  <si>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</si>
  <si>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</si>
  <si>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</si>
  <si>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</si>
  <si>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</si>
  <si>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</si>
  <si>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</si>
  <si>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</si>
  <si>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</si>
  <si>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</si>
  <si>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</si>
  <si>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</si>
  <si>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</si>
  <si>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</si>
  <si>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</si>
  <si>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</si>
  <si>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</si>
  <si>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</si>
  <si>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</si>
  <si>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</si>
  <si>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</si>
  <si>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</si>
  <si>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</si>
  <si>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2013</t>
  </si>
  <si>
    <t>2014</t>
  </si>
  <si>
    <t>2016</t>
  </si>
  <si>
    <t>f36175f1</t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</si>
</sst>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27]yyyy\ &quot;m.&quot;\ mmmm\ d\ &quot;d.&quot;"/>
    <numFmt numFmtId="191" formatCode="yyyy\-mm\-dd;@"/>
  </numFmts>
  <fonts count="58">
    <font>
      <sz val="8"/>
      <name val="Tahoma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8"/>
      <color indexed="55"/>
      <name val="Times New Roman"/>
      <family val="1"/>
    </font>
    <font>
      <sz val="8"/>
      <color indexed="2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0" borderId="0" applyNumberFormat="0" applyFill="0" applyBorder="0" applyAlignment="0" applyProtection="0"/>
    <xf numFmtId="0" fontId="5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1" fillId="0" borderId="0">
      <alignment/>
      <protection/>
    </xf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34" borderId="0" xfId="48" applyFont="1" applyFill="1" applyProtection="1">
      <alignment/>
      <protection/>
    </xf>
    <xf numFmtId="0" fontId="5" fillId="34" borderId="0" xfId="48" applyFont="1" applyFill="1" applyBorder="1" applyAlignment="1" applyProtection="1">
      <alignment horizontal="justify" vertical="top"/>
      <protection/>
    </xf>
    <xf numFmtId="0" fontId="5" fillId="34" borderId="0" xfId="48" applyFont="1" applyFill="1" applyBorder="1" applyProtection="1">
      <alignment/>
      <protection/>
    </xf>
    <xf numFmtId="0" fontId="7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8" fillId="35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horizontal="left" vertical="center" wrapText="1"/>
    </xf>
    <xf numFmtId="0" fontId="9" fillId="35" borderId="0" xfId="0" applyFont="1" applyFill="1" applyAlignment="1">
      <alignment vertical="center" wrapText="1"/>
    </xf>
    <xf numFmtId="0" fontId="9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3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3" fillId="0" borderId="0" xfId="0" applyFont="1" applyAlignment="1" applyProtection="1">
      <alignment/>
      <protection/>
    </xf>
    <xf numFmtId="0" fontId="3" fillId="34" borderId="0" xfId="48" applyFont="1" applyFill="1" applyBorder="1" applyAlignment="1" applyProtection="1">
      <alignment horizontal="left" wrapText="1" indent="2"/>
      <protection/>
    </xf>
    <xf numFmtId="0" fontId="3" fillId="0" borderId="0" xfId="0" applyFont="1" applyAlignment="1" applyProtection="1">
      <alignment horizontal="left" indent="2"/>
      <protection/>
    </xf>
    <xf numFmtId="0" fontId="13" fillId="34" borderId="0" xfId="48" applyFont="1" applyFill="1" applyBorder="1" applyAlignment="1" applyProtection="1">
      <alignment horizontal="center"/>
      <protection/>
    </xf>
    <xf numFmtId="49" fontId="7" fillId="34" borderId="0" xfId="48" applyNumberFormat="1" applyFont="1" applyFill="1" applyAlignment="1" applyProtection="1">
      <alignment horizontal="right" vertical="center"/>
      <protection locked="0"/>
    </xf>
    <xf numFmtId="0" fontId="7" fillId="34" borderId="0" xfId="48" applyFont="1" applyFill="1" applyAlignment="1" applyProtection="1">
      <alignment horizontal="left" vertical="center"/>
      <protection locked="0"/>
    </xf>
    <xf numFmtId="0" fontId="17" fillId="34" borderId="0" xfId="48" applyFont="1" applyFill="1" applyBorder="1" applyAlignment="1" applyProtection="1">
      <alignment horizontal="right" vertical="center"/>
      <protection/>
    </xf>
    <xf numFmtId="0" fontId="11" fillId="34" borderId="0" xfId="48" applyFont="1" applyFill="1" applyBorder="1" applyAlignment="1" applyProtection="1">
      <alignment horizontal="center" vertical="top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2" fillId="36" borderId="10" xfId="4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3" fillId="35" borderId="11" xfId="48" applyFont="1" applyFill="1" applyBorder="1" applyAlignment="1" applyProtection="1">
      <alignment/>
      <protection/>
    </xf>
    <xf numFmtId="0" fontId="3" fillId="35" borderId="11" xfId="48" applyFont="1" applyFill="1" applyBorder="1" applyAlignment="1" applyProtection="1">
      <alignment/>
      <protection locked="0"/>
    </xf>
    <xf numFmtId="0" fontId="20" fillId="36" borderId="10" xfId="48" applyFont="1" applyFill="1" applyBorder="1" applyAlignment="1">
      <alignment horizontal="left" vertical="top" wrapText="1" indent="1"/>
      <protection/>
    </xf>
    <xf numFmtId="49" fontId="19" fillId="0" borderId="10" xfId="48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19" fillId="36" borderId="10" xfId="48" applyFont="1" applyFill="1" applyBorder="1" applyAlignment="1">
      <alignment horizontal="left" vertical="center" wrapText="1"/>
      <protection/>
    </xf>
    <xf numFmtId="0" fontId="19" fillId="36" borderId="10" xfId="48" applyFont="1" applyFill="1" applyBorder="1" applyAlignment="1">
      <alignment horizontal="left" vertical="top" wrapText="1"/>
      <protection/>
    </xf>
    <xf numFmtId="49" fontId="20" fillId="0" borderId="10" xfId="48" applyNumberFormat="1" applyFont="1" applyFill="1" applyBorder="1" applyAlignment="1" applyProtection="1">
      <alignment horizontal="left" wrapText="1" indent="1"/>
      <protection locked="0"/>
    </xf>
    <xf numFmtId="0" fontId="0" fillId="0" borderId="0" xfId="0" applyFont="1" applyFill="1" applyAlignment="1">
      <alignment horizontal="left" wrapText="1" indent="1"/>
    </xf>
    <xf numFmtId="0" fontId="21" fillId="34" borderId="10" xfId="48" applyFont="1" applyFill="1" applyBorder="1" applyAlignment="1" applyProtection="1">
      <alignment horizontal="justify" vertical="top"/>
      <protection/>
    </xf>
    <xf numFmtId="0" fontId="21" fillId="34" borderId="10" xfId="48" applyFont="1" applyFill="1" applyBorder="1" applyProtection="1">
      <alignment/>
      <protection/>
    </xf>
    <xf numFmtId="49" fontId="20" fillId="36" borderId="10" xfId="48" applyNumberFormat="1" applyFont="1" applyFill="1" applyBorder="1" applyAlignment="1" applyProtection="1">
      <alignment vertical="center" wrapText="1"/>
      <protection/>
    </xf>
    <xf numFmtId="49" fontId="19" fillId="36" borderId="10" xfId="48" applyNumberFormat="1" applyFont="1" applyFill="1" applyBorder="1" applyAlignment="1" applyProtection="1">
      <alignment vertical="center"/>
      <protection/>
    </xf>
    <xf numFmtId="0" fontId="20" fillId="36" borderId="10" xfId="48" applyFont="1" applyFill="1" applyBorder="1" applyAlignment="1">
      <alignment horizontal="left" vertical="top" wrapText="1" indent="2"/>
      <protection/>
    </xf>
    <xf numFmtId="0" fontId="19" fillId="34" borderId="0" xfId="48" applyFont="1" applyFill="1" applyBorder="1" applyAlignment="1" applyProtection="1">
      <alignment vertical="center"/>
      <protection/>
    </xf>
    <xf numFmtId="49" fontId="3" fillId="36" borderId="10" xfId="48" applyNumberFormat="1" applyFont="1" applyFill="1" applyBorder="1" applyAlignment="1" applyProtection="1">
      <alignment horizontal="left" vertical="center"/>
      <protection/>
    </xf>
    <xf numFmtId="0" fontId="22" fillId="34" borderId="0" xfId="48" applyFont="1" applyFill="1" applyBorder="1" applyAlignment="1" applyProtection="1">
      <alignment horizontal="right" vertical="center"/>
      <protection/>
    </xf>
    <xf numFmtId="49" fontId="23" fillId="34" borderId="0" xfId="48" applyNumberFormat="1" applyFont="1" applyFill="1" applyBorder="1" applyAlignment="1" applyProtection="1">
      <alignment horizontal="center"/>
      <protection/>
    </xf>
    <xf numFmtId="0" fontId="0" fillId="0" borderId="0" xfId="0" applyAlignment="1" quotePrefix="1">
      <alignment/>
    </xf>
    <xf numFmtId="2" fontId="20" fillId="0" borderId="10" xfId="48" applyNumberFormat="1" applyFont="1" applyFill="1" applyBorder="1" applyAlignment="1" applyProtection="1">
      <alignment horizontal="center" vertical="center" shrinkToFit="1"/>
      <protection locked="0"/>
    </xf>
    <xf numFmtId="2" fontId="20" fillId="0" borderId="12" xfId="48" applyNumberFormat="1" applyFont="1" applyFill="1" applyBorder="1" applyAlignment="1" applyProtection="1">
      <alignment horizontal="center" vertical="center" shrinkToFit="1"/>
      <protection locked="0"/>
    </xf>
    <xf numFmtId="2" fontId="20" fillId="0" borderId="13" xfId="48" applyNumberFormat="1" applyFont="1" applyFill="1" applyBorder="1" applyAlignment="1" applyProtection="1">
      <alignment horizontal="center" vertical="center" shrinkToFit="1"/>
      <protection locked="0"/>
    </xf>
    <xf numFmtId="2" fontId="19" fillId="35" borderId="10" xfId="48" applyNumberFormat="1" applyFont="1" applyFill="1" applyBorder="1" applyAlignment="1" applyProtection="1">
      <alignment horizontal="center" vertical="center" shrinkToFit="1"/>
      <protection/>
    </xf>
    <xf numFmtId="49" fontId="2" fillId="36" borderId="10" xfId="48" applyNumberFormat="1" applyFont="1" applyFill="1" applyBorder="1" applyAlignment="1" applyProtection="1">
      <alignment horizontal="center" vertical="center"/>
      <protection/>
    </xf>
    <xf numFmtId="2" fontId="19" fillId="0" borderId="10" xfId="48" applyNumberFormat="1" applyFont="1" applyFill="1" applyBorder="1" applyAlignment="1" applyProtection="1">
      <alignment horizontal="center" vertical="center" shrinkToFit="1"/>
      <protection locked="0"/>
    </xf>
    <xf numFmtId="49" fontId="2" fillId="36" borderId="12" xfId="48" applyNumberFormat="1" applyFont="1" applyFill="1" applyBorder="1" applyAlignment="1" applyProtection="1">
      <alignment horizontal="center" vertical="center"/>
      <protection/>
    </xf>
    <xf numFmtId="49" fontId="2" fillId="36" borderId="13" xfId="48" applyNumberFormat="1" applyFont="1" applyFill="1" applyBorder="1" applyAlignment="1" applyProtection="1">
      <alignment horizontal="center" vertical="center"/>
      <protection/>
    </xf>
    <xf numFmtId="2" fontId="19" fillId="0" borderId="12" xfId="48" applyNumberFormat="1" applyFont="1" applyFill="1" applyBorder="1" applyAlignment="1" applyProtection="1">
      <alignment horizontal="center" vertical="center" shrinkToFit="1"/>
      <protection locked="0"/>
    </xf>
    <xf numFmtId="2" fontId="19" fillId="0" borderId="13" xfId="48" applyNumberFormat="1" applyFont="1" applyFill="1" applyBorder="1" applyAlignment="1" applyProtection="1">
      <alignment horizontal="center" vertical="center" shrinkToFit="1"/>
      <protection locked="0"/>
    </xf>
    <xf numFmtId="49" fontId="18" fillId="36" borderId="14" xfId="48" applyNumberFormat="1" applyFont="1" applyFill="1" applyBorder="1" applyAlignment="1" applyProtection="1">
      <alignment horizontal="center" vertical="center" wrapText="1"/>
      <protection/>
    </xf>
    <xf numFmtId="49" fontId="18" fillId="36" borderId="15" xfId="48" applyNumberFormat="1" applyFont="1" applyFill="1" applyBorder="1" applyAlignment="1" applyProtection="1">
      <alignment horizontal="center" vertical="center" wrapText="1"/>
      <protection/>
    </xf>
    <xf numFmtId="49" fontId="18" fillId="36" borderId="16" xfId="48" applyNumberFormat="1" applyFont="1" applyFill="1" applyBorder="1" applyAlignment="1" applyProtection="1">
      <alignment horizontal="center" vertical="center" wrapText="1"/>
      <protection/>
    </xf>
    <xf numFmtId="49" fontId="18" fillId="36" borderId="17" xfId="48" applyNumberFormat="1" applyFont="1" applyFill="1" applyBorder="1" applyAlignment="1" applyProtection="1">
      <alignment horizontal="center" vertical="center" wrapText="1"/>
      <protection/>
    </xf>
    <xf numFmtId="49" fontId="18" fillId="36" borderId="12" xfId="48" applyNumberFormat="1" applyFont="1" applyFill="1" applyBorder="1" applyAlignment="1" applyProtection="1">
      <alignment horizontal="center" vertical="center" wrapText="1"/>
      <protection/>
    </xf>
    <xf numFmtId="49" fontId="18" fillId="36" borderId="13" xfId="48" applyNumberFormat="1" applyFont="1" applyFill="1" applyBorder="1" applyAlignment="1" applyProtection="1">
      <alignment horizontal="center" vertical="center" wrapText="1"/>
      <protection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49" fontId="18" fillId="36" borderId="18" xfId="48" applyNumberFormat="1" applyFont="1" applyFill="1" applyBorder="1" applyAlignment="1" applyProtection="1">
      <alignment horizontal="center" vertical="center" wrapText="1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top" wrapText="1"/>
    </xf>
    <xf numFmtId="0" fontId="19" fillId="34" borderId="0" xfId="48" applyFont="1" applyFill="1" applyAlignment="1" applyProtection="1">
      <alignment horizontal="center" vertical="top"/>
      <protection/>
    </xf>
    <xf numFmtId="0" fontId="18" fillId="35" borderId="11" xfId="48" applyFont="1" applyFill="1" applyBorder="1" applyAlignment="1" applyProtection="1">
      <alignment horizontal="center" shrinkToFit="1"/>
      <protection/>
    </xf>
    <xf numFmtId="0" fontId="16" fillId="34" borderId="19" xfId="48" applyFont="1" applyFill="1" applyBorder="1" applyAlignment="1" applyProtection="1">
      <alignment horizontal="center" vertical="top"/>
      <protection/>
    </xf>
    <xf numFmtId="0" fontId="3" fillId="35" borderId="11" xfId="48" applyFont="1" applyFill="1" applyBorder="1" applyAlignment="1" applyProtection="1">
      <alignment horizontal="center" shrinkToFit="1"/>
      <protection/>
    </xf>
    <xf numFmtId="0" fontId="13" fillId="34" borderId="19" xfId="48" applyFont="1" applyFill="1" applyBorder="1" applyAlignment="1" applyProtection="1">
      <alignment horizontal="center"/>
      <protection/>
    </xf>
    <xf numFmtId="0" fontId="3" fillId="35" borderId="11" xfId="48" applyFont="1" applyFill="1" applyBorder="1" applyAlignment="1" applyProtection="1">
      <alignment horizontal="center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2" fillId="34" borderId="0" xfId="48" applyFont="1" applyFill="1" applyAlignment="1" applyProtection="1">
      <alignment vertical="center" wrapText="1"/>
      <protection/>
    </xf>
    <xf numFmtId="0" fontId="2" fillId="34" borderId="0" xfId="48" applyFont="1" applyFill="1" applyAlignment="1" applyProtection="1">
      <alignment vertical="top" wrapText="1"/>
      <protection/>
    </xf>
    <xf numFmtId="0" fontId="19" fillId="34" borderId="0" xfId="48" applyFont="1" applyFill="1" applyBorder="1" applyAlignment="1" applyProtection="1">
      <alignment horizontal="right" vertic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419100</xdr:colOff>
      <xdr:row>0</xdr:row>
      <xdr:rowOff>276225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906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7</xdr:col>
      <xdr:colOff>0</xdr:colOff>
      <xdr:row>7</xdr:row>
      <xdr:rowOff>38100</xdr:rowOff>
    </xdr:from>
    <xdr:to>
      <xdr:col>7</xdr:col>
      <xdr:colOff>457200</xdr:colOff>
      <xdr:row>9</xdr:row>
      <xdr:rowOff>28575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428750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142875</xdr:colOff>
      <xdr:row>7</xdr:row>
      <xdr:rowOff>38100</xdr:rowOff>
    </xdr:from>
    <xdr:to>
      <xdr:col>11</xdr:col>
      <xdr:colOff>104775</xdr:colOff>
      <xdr:row>9</xdr:row>
      <xdr:rowOff>28575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0" y="14287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381000</xdr:colOff>
      <xdr:row>7</xdr:row>
      <xdr:rowOff>38100</xdr:rowOff>
    </xdr:from>
    <xdr:to>
      <xdr:col>8</xdr:col>
      <xdr:colOff>171450</xdr:colOff>
      <xdr:row>9</xdr:row>
      <xdr:rowOff>38100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72150" y="14287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51"/>
  <sheetViews>
    <sheetView showGridLines="0" showZeros="0" zoomScale="85" zoomScaleNormal="85" zoomScalePageLayoutView="0" workbookViewId="0" topLeftCell="A1">
      <selection activeCell="W45" sqref="W45:X45"/>
    </sheetView>
  </sheetViews>
  <sheetFormatPr defaultColWidth="0" defaultRowHeight="0" customHeight="1" zeroHeight="1"/>
  <cols>
    <col min="1" max="1" width="10.33203125" style="0" customWidth="1"/>
    <col min="2" max="2" width="3.66015625" style="0" hidden="1" customWidth="1"/>
    <col min="3" max="3" width="59.5" style="0" customWidth="1"/>
    <col min="4" max="4" width="1.171875" style="0" hidden="1" customWidth="1"/>
    <col min="5" max="24" width="8.16015625" style="0" customWidth="1"/>
    <col min="25" max="26" width="8.16015625" style="0" hidden="1" customWidth="1"/>
    <col min="27" max="28" width="8.16015625" style="0" customWidth="1"/>
    <col min="29" max="29" width="0.1640625" style="10" customWidth="1"/>
    <col min="30" max="40" width="3.33203125" style="10" hidden="1" customWidth="1"/>
    <col min="41" max="41" width="9.16015625" style="10" hidden="1" customWidth="1"/>
    <col min="42" max="42" width="10.83203125" style="10" hidden="1" customWidth="1"/>
    <col min="43" max="16384" width="9.33203125" style="10" hidden="1" customWidth="1"/>
  </cols>
  <sheetData>
    <row r="1" spans="1:28" ht="21.75" customHeight="1">
      <c r="A1" s="9">
        <v>254</v>
      </c>
      <c r="B1" s="6" t="s">
        <v>113</v>
      </c>
      <c r="C1" s="9"/>
      <c r="W1" s="80" t="s">
        <v>53</v>
      </c>
      <c r="X1" s="80"/>
      <c r="Y1" s="80"/>
      <c r="Z1" s="80"/>
      <c r="AA1" s="80"/>
      <c r="AB1" s="80"/>
    </row>
    <row r="2" spans="1:28" ht="20.25" customHeight="1">
      <c r="A2" s="9"/>
      <c r="B2" s="9"/>
      <c r="C2" s="25" t="s">
        <v>574</v>
      </c>
      <c r="D2" s="26" t="s">
        <v>575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W2" s="81" t="s">
        <v>52</v>
      </c>
      <c r="X2" s="81"/>
      <c r="Y2" s="81"/>
      <c r="Z2" s="81"/>
      <c r="AA2" s="81"/>
      <c r="AB2" s="81"/>
    </row>
    <row r="3" spans="1:28" ht="41.25" customHeight="1" hidden="1">
      <c r="A3" s="72" t="s">
        <v>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15" customHeight="1">
      <c r="A4" s="74" t="str">
        <f>IstaigosPavadinimas</f>
        <v>Kaišiadorių technologijų ir verslo mokykla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</row>
    <row r="5" spans="1:28" ht="18.75" customHeight="1">
      <c r="A5" s="75" t="s">
        <v>28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ht="15" customHeight="1">
      <c r="A6" s="76" t="str">
        <f>IstaigosRegKodas</f>
        <v>Girelės 57, Kaišiadorys   190804361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8" ht="18.75" customHeight="1">
      <c r="A7" s="75" t="s">
        <v>29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</row>
    <row r="8" spans="1:28" ht="3.75" customHeight="1">
      <c r="A8" s="32"/>
      <c r="B8" s="32"/>
      <c r="C8" s="32"/>
      <c r="D8" s="32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</row>
    <row r="9" spans="1:28" ht="14.25" customHeight="1">
      <c r="A9" s="73" t="s">
        <v>134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1:12" ht="8.2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48"/>
    </row>
    <row r="11" spans="4:27" ht="12" customHeight="1">
      <c r="D11" s="28"/>
      <c r="E11" s="5"/>
      <c r="G11" s="5"/>
      <c r="I11" s="5"/>
      <c r="M11" s="5"/>
      <c r="Q11" s="5"/>
      <c r="S11" s="5"/>
      <c r="U11" s="5"/>
      <c r="W11" s="5"/>
      <c r="Y11" s="5"/>
      <c r="AA11" s="5"/>
    </row>
    <row r="12" ht="10.5" customHeight="1"/>
    <row r="13" spans="1:28" ht="7.5" customHeight="1">
      <c r="A13" s="7"/>
      <c r="B13" s="7"/>
      <c r="D13" s="8"/>
      <c r="F13" s="27"/>
      <c r="H13" s="27"/>
      <c r="J13" s="27"/>
      <c r="L13" s="27"/>
      <c r="N13" s="27"/>
      <c r="P13" s="27"/>
      <c r="R13" s="27"/>
      <c r="T13" s="27"/>
      <c r="V13" s="27"/>
      <c r="X13" s="27"/>
      <c r="Z13" s="27"/>
      <c r="AB13" s="27"/>
    </row>
    <row r="14" spans="1:28" ht="21" customHeight="1">
      <c r="A14" s="69" t="s">
        <v>0</v>
      </c>
      <c r="B14" s="43"/>
      <c r="C14" s="69" t="s">
        <v>54</v>
      </c>
      <c r="D14" s="44"/>
      <c r="E14" s="67" t="s">
        <v>55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68"/>
      <c r="AA14" s="63" t="s">
        <v>46</v>
      </c>
      <c r="AB14" s="64"/>
    </row>
    <row r="15" spans="1:28" ht="45" customHeight="1">
      <c r="A15" s="69"/>
      <c r="B15" s="29" t="s">
        <v>0</v>
      </c>
      <c r="C15" s="69"/>
      <c r="D15" s="30" t="s">
        <v>32</v>
      </c>
      <c r="E15" s="67" t="s">
        <v>56</v>
      </c>
      <c r="F15" s="68"/>
      <c r="G15" s="71" t="s">
        <v>57</v>
      </c>
      <c r="H15" s="71"/>
      <c r="I15" s="71" t="s">
        <v>58</v>
      </c>
      <c r="J15" s="71"/>
      <c r="K15" s="71" t="s">
        <v>136</v>
      </c>
      <c r="L15" s="71"/>
      <c r="M15" s="71" t="s">
        <v>59</v>
      </c>
      <c r="N15" s="71"/>
      <c r="O15" s="71" t="s">
        <v>60</v>
      </c>
      <c r="P15" s="71"/>
      <c r="Q15" s="71" t="s">
        <v>61</v>
      </c>
      <c r="R15" s="71"/>
      <c r="S15" s="71" t="s">
        <v>62</v>
      </c>
      <c r="T15" s="71"/>
      <c r="U15" s="71" t="s">
        <v>63</v>
      </c>
      <c r="V15" s="71"/>
      <c r="W15" s="67" t="s">
        <v>64</v>
      </c>
      <c r="X15" s="68"/>
      <c r="Y15" s="67" t="s">
        <v>51</v>
      </c>
      <c r="Z15" s="68"/>
      <c r="AA15" s="65"/>
      <c r="AB15" s="66"/>
    </row>
    <row r="16" spans="1:28" ht="7.5" customHeight="1">
      <c r="A16" s="31">
        <v>1</v>
      </c>
      <c r="B16" s="49" t="s">
        <v>115</v>
      </c>
      <c r="C16" s="31" t="s">
        <v>31</v>
      </c>
      <c r="D16" s="31">
        <v>2</v>
      </c>
      <c r="E16" s="57" t="s">
        <v>34</v>
      </c>
      <c r="F16" s="57"/>
      <c r="G16" s="59" t="s">
        <v>35</v>
      </c>
      <c r="H16" s="60"/>
      <c r="I16" s="57" t="s">
        <v>36</v>
      </c>
      <c r="J16" s="57"/>
      <c r="K16" s="57" t="s">
        <v>41</v>
      </c>
      <c r="L16" s="57"/>
      <c r="M16" s="57" t="s">
        <v>42</v>
      </c>
      <c r="N16" s="57"/>
      <c r="O16" s="57" t="s">
        <v>37</v>
      </c>
      <c r="P16" s="57"/>
      <c r="Q16" s="57" t="s">
        <v>44</v>
      </c>
      <c r="R16" s="57"/>
      <c r="S16" s="57" t="s">
        <v>45</v>
      </c>
      <c r="T16" s="57"/>
      <c r="U16" s="57" t="s">
        <v>47</v>
      </c>
      <c r="V16" s="57"/>
      <c r="W16" s="59" t="s">
        <v>48</v>
      </c>
      <c r="X16" s="60"/>
      <c r="Y16" s="59" t="s">
        <v>49</v>
      </c>
      <c r="Z16" s="60"/>
      <c r="AA16" s="57" t="s">
        <v>49</v>
      </c>
      <c r="AB16" s="57"/>
    </row>
    <row r="17" spans="1:28" s="38" customFormat="1" ht="14.25">
      <c r="A17" s="46" t="s">
        <v>38</v>
      </c>
      <c r="B17" s="49" t="s">
        <v>31</v>
      </c>
      <c r="C17" s="39" t="s">
        <v>90</v>
      </c>
      <c r="D17" s="37"/>
      <c r="E17" s="56">
        <f>SUM(E18:E31)</f>
        <v>0</v>
      </c>
      <c r="F17" s="56"/>
      <c r="G17" s="56">
        <f>SUM(G18:G31)</f>
        <v>0</v>
      </c>
      <c r="H17" s="56"/>
      <c r="I17" s="56">
        <f>SUM(I18:I31)</f>
        <v>0</v>
      </c>
      <c r="J17" s="56"/>
      <c r="K17" s="56">
        <f>SUM(K18:K31)</f>
        <v>0</v>
      </c>
      <c r="L17" s="56"/>
      <c r="M17" s="56">
        <f>SUM(M18:M31)</f>
        <v>0</v>
      </c>
      <c r="N17" s="56"/>
      <c r="O17" s="56">
        <f>SUM(O18:O31)</f>
        <v>0</v>
      </c>
      <c r="P17" s="56"/>
      <c r="Q17" s="56">
        <f>SUM(Q18:Q31)</f>
        <v>0</v>
      </c>
      <c r="R17" s="56"/>
      <c r="S17" s="56">
        <f>SUM(S18:S31)</f>
        <v>0</v>
      </c>
      <c r="T17" s="56"/>
      <c r="U17" s="56">
        <f>SUM(U18:U31)</f>
        <v>922804.61</v>
      </c>
      <c r="V17" s="56"/>
      <c r="W17" s="56">
        <f>SUM(W18:W31)</f>
        <v>0</v>
      </c>
      <c r="X17" s="56"/>
      <c r="Y17" s="56">
        <f>SUM(Y18:Y31)</f>
        <v>0</v>
      </c>
      <c r="Z17" s="56"/>
      <c r="AA17" s="56">
        <f>SUM(AA18:AA31)</f>
        <v>922804.61</v>
      </c>
      <c r="AB17" s="56"/>
    </row>
    <row r="18" spans="1:43" s="42" customFormat="1" ht="15">
      <c r="A18" s="45" t="s">
        <v>67</v>
      </c>
      <c r="B18" s="49" t="s">
        <v>34</v>
      </c>
      <c r="C18" s="36" t="s">
        <v>91</v>
      </c>
      <c r="D18" s="41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>
        <v>562448.94</v>
      </c>
      <c r="V18" s="53"/>
      <c r="W18" s="54"/>
      <c r="X18" s="55"/>
      <c r="Y18" s="54"/>
      <c r="Z18" s="55"/>
      <c r="AA18" s="56">
        <f aca="true" t="shared" si="0" ref="AA18:AA32">SUM(E18:X18)</f>
        <v>562448.94</v>
      </c>
      <c r="AB18" s="56"/>
      <c r="AO18" s="42" t="s">
        <v>26</v>
      </c>
      <c r="AP18" s="42" t="s">
        <v>13</v>
      </c>
      <c r="AQ18" s="42" t="s">
        <v>27</v>
      </c>
    </row>
    <row r="19" spans="1:43" s="42" customFormat="1" ht="15">
      <c r="A19" s="45" t="s">
        <v>65</v>
      </c>
      <c r="B19" s="49" t="s">
        <v>35</v>
      </c>
      <c r="C19" s="36" t="s">
        <v>92</v>
      </c>
      <c r="D19" s="41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>
        <v>33647.78</v>
      </c>
      <c r="V19" s="53"/>
      <c r="W19" s="54"/>
      <c r="X19" s="55"/>
      <c r="Y19" s="54"/>
      <c r="Z19" s="55"/>
      <c r="AA19" s="56">
        <f t="shared" si="0"/>
        <v>33647.78</v>
      </c>
      <c r="AB19" s="56"/>
      <c r="AO19" s="42" t="s">
        <v>26</v>
      </c>
      <c r="AP19" s="42" t="s">
        <v>13</v>
      </c>
      <c r="AQ19" s="42" t="s">
        <v>27</v>
      </c>
    </row>
    <row r="20" spans="1:43" s="42" customFormat="1" ht="15">
      <c r="A20" s="45" t="s">
        <v>66</v>
      </c>
      <c r="B20" s="49" t="s">
        <v>36</v>
      </c>
      <c r="C20" s="36" t="s">
        <v>93</v>
      </c>
      <c r="D20" s="41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>
        <v>103620.54</v>
      </c>
      <c r="V20" s="53"/>
      <c r="W20" s="54"/>
      <c r="X20" s="55"/>
      <c r="Y20" s="54"/>
      <c r="Z20" s="55"/>
      <c r="AA20" s="56">
        <f t="shared" si="0"/>
        <v>103620.54</v>
      </c>
      <c r="AB20" s="56"/>
      <c r="AO20" s="42" t="s">
        <v>26</v>
      </c>
      <c r="AP20" s="42" t="s">
        <v>13</v>
      </c>
      <c r="AQ20" s="42" t="s">
        <v>27</v>
      </c>
    </row>
    <row r="21" spans="1:43" s="42" customFormat="1" ht="15">
      <c r="A21" s="45" t="s">
        <v>68</v>
      </c>
      <c r="B21" s="49" t="s">
        <v>41</v>
      </c>
      <c r="C21" s="36" t="s">
        <v>94</v>
      </c>
      <c r="D21" s="41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>
        <v>176.42</v>
      </c>
      <c r="V21" s="53"/>
      <c r="W21" s="54"/>
      <c r="X21" s="55"/>
      <c r="Y21" s="54"/>
      <c r="Z21" s="55"/>
      <c r="AA21" s="56">
        <f t="shared" si="0"/>
        <v>176.42</v>
      </c>
      <c r="AB21" s="56"/>
      <c r="AO21" s="42" t="s">
        <v>26</v>
      </c>
      <c r="AP21" s="42" t="s">
        <v>13</v>
      </c>
      <c r="AQ21" s="42" t="s">
        <v>27</v>
      </c>
    </row>
    <row r="22" spans="1:43" s="42" customFormat="1" ht="15">
      <c r="A22" s="45" t="s">
        <v>69</v>
      </c>
      <c r="B22" s="49" t="s">
        <v>42</v>
      </c>
      <c r="C22" s="36" t="s">
        <v>95</v>
      </c>
      <c r="D22" s="41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>
        <v>17408.07</v>
      </c>
      <c r="V22" s="53"/>
      <c r="W22" s="54"/>
      <c r="X22" s="55"/>
      <c r="Y22" s="54"/>
      <c r="Z22" s="55"/>
      <c r="AA22" s="56">
        <f t="shared" si="0"/>
        <v>17408.07</v>
      </c>
      <c r="AB22" s="56"/>
      <c r="AO22" s="42" t="s">
        <v>26</v>
      </c>
      <c r="AP22" s="42" t="s">
        <v>13</v>
      </c>
      <c r="AQ22" s="42" t="s">
        <v>27</v>
      </c>
    </row>
    <row r="23" spans="1:43" s="42" customFormat="1" ht="15">
      <c r="A23" s="45" t="s">
        <v>70</v>
      </c>
      <c r="B23" s="49" t="s">
        <v>37</v>
      </c>
      <c r="C23" s="36" t="s">
        <v>96</v>
      </c>
      <c r="D23" s="41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>
        <v>1652.31</v>
      </c>
      <c r="V23" s="53"/>
      <c r="W23" s="54"/>
      <c r="X23" s="55"/>
      <c r="Y23" s="54"/>
      <c r="Z23" s="55"/>
      <c r="AA23" s="56">
        <f t="shared" si="0"/>
        <v>1652.31</v>
      </c>
      <c r="AB23" s="56"/>
      <c r="AO23" s="42" t="s">
        <v>26</v>
      </c>
      <c r="AP23" s="42" t="s">
        <v>13</v>
      </c>
      <c r="AQ23" s="42" t="s">
        <v>27</v>
      </c>
    </row>
    <row r="24" spans="1:43" s="42" customFormat="1" ht="15">
      <c r="A24" s="45" t="s">
        <v>71</v>
      </c>
      <c r="B24" s="49" t="s">
        <v>44</v>
      </c>
      <c r="C24" s="36" t="s">
        <v>97</v>
      </c>
      <c r="D24" s="4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>
        <v>257</v>
      </c>
      <c r="V24" s="53"/>
      <c r="W24" s="54"/>
      <c r="X24" s="55"/>
      <c r="Y24" s="54"/>
      <c r="Z24" s="55"/>
      <c r="AA24" s="56">
        <f t="shared" si="0"/>
        <v>257</v>
      </c>
      <c r="AB24" s="56"/>
      <c r="AO24" s="42" t="s">
        <v>26</v>
      </c>
      <c r="AP24" s="42" t="s">
        <v>13</v>
      </c>
      <c r="AQ24" s="42" t="s">
        <v>27</v>
      </c>
    </row>
    <row r="25" spans="1:43" s="42" customFormat="1" ht="15">
      <c r="A25" s="45" t="s">
        <v>72</v>
      </c>
      <c r="B25" s="49" t="s">
        <v>45</v>
      </c>
      <c r="C25" s="36" t="s">
        <v>98</v>
      </c>
      <c r="D25" s="41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>
        <v>339.36</v>
      </c>
      <c r="V25" s="53"/>
      <c r="W25" s="54"/>
      <c r="X25" s="55"/>
      <c r="Y25" s="54"/>
      <c r="Z25" s="55"/>
      <c r="AA25" s="56">
        <f t="shared" si="0"/>
        <v>339.36</v>
      </c>
      <c r="AB25" s="56"/>
      <c r="AO25" s="42" t="s">
        <v>26</v>
      </c>
      <c r="AP25" s="42" t="s">
        <v>13</v>
      </c>
      <c r="AQ25" s="42" t="s">
        <v>27</v>
      </c>
    </row>
    <row r="26" spans="1:43" s="42" customFormat="1" ht="15">
      <c r="A26" s="45" t="s">
        <v>73</v>
      </c>
      <c r="B26" s="49" t="s">
        <v>47</v>
      </c>
      <c r="C26" s="36" t="s">
        <v>99</v>
      </c>
      <c r="D26" s="41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>
        <v>52654.36</v>
      </c>
      <c r="V26" s="53"/>
      <c r="W26" s="54"/>
      <c r="X26" s="55"/>
      <c r="Y26" s="54"/>
      <c r="Z26" s="55"/>
      <c r="AA26" s="56">
        <f t="shared" si="0"/>
        <v>52654.36</v>
      </c>
      <c r="AB26" s="56"/>
      <c r="AO26" s="42" t="s">
        <v>26</v>
      </c>
      <c r="AP26" s="42" t="s">
        <v>13</v>
      </c>
      <c r="AQ26" s="42" t="s">
        <v>27</v>
      </c>
    </row>
    <row r="27" spans="1:43" s="42" customFormat="1" ht="15">
      <c r="A27" s="45" t="s">
        <v>74</v>
      </c>
      <c r="B27" s="49" t="s">
        <v>48</v>
      </c>
      <c r="C27" s="36" t="s">
        <v>100</v>
      </c>
      <c r="D27" s="41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>
        <v>51846.1</v>
      </c>
      <c r="V27" s="53"/>
      <c r="W27" s="54"/>
      <c r="X27" s="55"/>
      <c r="Y27" s="54"/>
      <c r="Z27" s="55"/>
      <c r="AA27" s="56">
        <f t="shared" si="0"/>
        <v>51846.1</v>
      </c>
      <c r="AB27" s="56"/>
      <c r="AO27" s="42" t="s">
        <v>26</v>
      </c>
      <c r="AP27" s="42" t="s">
        <v>13</v>
      </c>
      <c r="AQ27" s="42" t="s">
        <v>27</v>
      </c>
    </row>
    <row r="28" spans="1:43" s="42" customFormat="1" ht="15">
      <c r="A28" s="45" t="s">
        <v>75</v>
      </c>
      <c r="B28" s="49" t="s">
        <v>49</v>
      </c>
      <c r="C28" s="36" t="s">
        <v>101</v>
      </c>
      <c r="D28" s="41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>
        <v>872.68</v>
      </c>
      <c r="V28" s="53"/>
      <c r="W28" s="54"/>
      <c r="X28" s="55"/>
      <c r="Y28" s="54"/>
      <c r="Z28" s="55"/>
      <c r="AA28" s="56">
        <f t="shared" si="0"/>
        <v>872.68</v>
      </c>
      <c r="AB28" s="56"/>
      <c r="AO28" s="42" t="s">
        <v>26</v>
      </c>
      <c r="AP28" s="42" t="s">
        <v>13</v>
      </c>
      <c r="AQ28" s="42" t="s">
        <v>27</v>
      </c>
    </row>
    <row r="29" spans="1:43" s="42" customFormat="1" ht="15">
      <c r="A29" s="45" t="s">
        <v>76</v>
      </c>
      <c r="B29" s="49" t="s">
        <v>114</v>
      </c>
      <c r="C29" s="36" t="s">
        <v>102</v>
      </c>
      <c r="D29" s="41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  <c r="X29" s="55"/>
      <c r="Y29" s="54"/>
      <c r="Z29" s="55"/>
      <c r="AA29" s="56">
        <f t="shared" si="0"/>
        <v>0</v>
      </c>
      <c r="AB29" s="56"/>
      <c r="AO29" s="42" t="s">
        <v>26</v>
      </c>
      <c r="AP29" s="42" t="s">
        <v>13</v>
      </c>
      <c r="AQ29" s="42" t="s">
        <v>27</v>
      </c>
    </row>
    <row r="30" spans="1:43" s="42" customFormat="1" ht="15">
      <c r="A30" s="45" t="s">
        <v>77</v>
      </c>
      <c r="B30" s="49" t="s">
        <v>116</v>
      </c>
      <c r="C30" s="36" t="s">
        <v>103</v>
      </c>
      <c r="D30" s="41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>
        <v>85712.8</v>
      </c>
      <c r="V30" s="53"/>
      <c r="W30" s="54"/>
      <c r="X30" s="55"/>
      <c r="Y30" s="54"/>
      <c r="Z30" s="55"/>
      <c r="AA30" s="56">
        <f t="shared" si="0"/>
        <v>85712.8</v>
      </c>
      <c r="AB30" s="56"/>
      <c r="AO30" s="42" t="s">
        <v>26</v>
      </c>
      <c r="AP30" s="42" t="s">
        <v>13</v>
      </c>
      <c r="AQ30" s="42" t="s">
        <v>27</v>
      </c>
    </row>
    <row r="31" spans="1:43" s="42" customFormat="1" ht="15">
      <c r="A31" s="45" t="s">
        <v>78</v>
      </c>
      <c r="B31" s="49" t="s">
        <v>50</v>
      </c>
      <c r="C31" s="36" t="s">
        <v>104</v>
      </c>
      <c r="D31" s="41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>
        <v>12168.25</v>
      </c>
      <c r="V31" s="53"/>
      <c r="W31" s="54"/>
      <c r="X31" s="55"/>
      <c r="Y31" s="54"/>
      <c r="Z31" s="55"/>
      <c r="AA31" s="56">
        <f t="shared" si="0"/>
        <v>12168.25</v>
      </c>
      <c r="AB31" s="56"/>
      <c r="AO31" s="42" t="s">
        <v>26</v>
      </c>
      <c r="AP31" s="42" t="s">
        <v>13</v>
      </c>
      <c r="AQ31" s="42" t="s">
        <v>27</v>
      </c>
    </row>
    <row r="32" spans="1:43" s="38" customFormat="1" ht="29.25" customHeight="1">
      <c r="A32" s="46" t="s">
        <v>39</v>
      </c>
      <c r="B32" s="49" t="s">
        <v>117</v>
      </c>
      <c r="C32" s="40" t="s">
        <v>105</v>
      </c>
      <c r="D32" s="3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61"/>
      <c r="X32" s="62"/>
      <c r="Y32" s="61"/>
      <c r="Z32" s="62"/>
      <c r="AA32" s="56">
        <f t="shared" si="0"/>
        <v>0</v>
      </c>
      <c r="AB32" s="56"/>
      <c r="AO32" s="38" t="s">
        <v>26</v>
      </c>
      <c r="AP32" s="38" t="s">
        <v>13</v>
      </c>
      <c r="AQ32" s="38" t="s">
        <v>27</v>
      </c>
    </row>
    <row r="33" spans="1:28" s="38" customFormat="1" ht="14.25" customHeight="1">
      <c r="A33" s="46" t="s">
        <v>40</v>
      </c>
      <c r="B33" s="49" t="s">
        <v>118</v>
      </c>
      <c r="C33" s="39" t="s">
        <v>106</v>
      </c>
      <c r="D33" s="37"/>
      <c r="E33" s="56">
        <f>E34</f>
        <v>0</v>
      </c>
      <c r="F33" s="56"/>
      <c r="G33" s="56">
        <f>G34</f>
        <v>0</v>
      </c>
      <c r="H33" s="56"/>
      <c r="I33" s="56">
        <f>I34</f>
        <v>0</v>
      </c>
      <c r="J33" s="56"/>
      <c r="K33" s="56">
        <f>K34</f>
        <v>0</v>
      </c>
      <c r="L33" s="56"/>
      <c r="M33" s="56">
        <f>M34</f>
        <v>0</v>
      </c>
      <c r="N33" s="56"/>
      <c r="O33" s="56">
        <f>O34</f>
        <v>0</v>
      </c>
      <c r="P33" s="56"/>
      <c r="Q33" s="56">
        <f>Q34</f>
        <v>0</v>
      </c>
      <c r="R33" s="56"/>
      <c r="S33" s="56">
        <f>S34</f>
        <v>0</v>
      </c>
      <c r="T33" s="56"/>
      <c r="U33" s="56">
        <f>U34</f>
        <v>888652.9</v>
      </c>
      <c r="V33" s="56"/>
      <c r="W33" s="56">
        <f>W34</f>
        <v>0</v>
      </c>
      <c r="X33" s="56"/>
      <c r="Y33" s="56">
        <f>Y34</f>
        <v>0</v>
      </c>
      <c r="Z33" s="56"/>
      <c r="AA33" s="56">
        <f>AA34</f>
        <v>888652.9</v>
      </c>
      <c r="AB33" s="56"/>
    </row>
    <row r="34" spans="1:43" s="42" customFormat="1" ht="15">
      <c r="A34" s="45" t="s">
        <v>43</v>
      </c>
      <c r="B34" s="49" t="s">
        <v>119</v>
      </c>
      <c r="C34" s="36" t="s">
        <v>107</v>
      </c>
      <c r="D34" s="41"/>
      <c r="E34" s="56">
        <f>SUM(E35:E46)</f>
        <v>0</v>
      </c>
      <c r="F34" s="56"/>
      <c r="G34" s="56">
        <f>SUM(G35:G46)</f>
        <v>0</v>
      </c>
      <c r="H34" s="56"/>
      <c r="I34" s="56">
        <f>SUM(I35:I46)</f>
        <v>0</v>
      </c>
      <c r="J34" s="56"/>
      <c r="K34" s="56">
        <f>SUM(K35:K46)</f>
        <v>0</v>
      </c>
      <c r="L34" s="56"/>
      <c r="M34" s="56">
        <f>SUM(M35:M46)</f>
        <v>0</v>
      </c>
      <c r="N34" s="56"/>
      <c r="O34" s="56">
        <f>SUM(O35:O46)</f>
        <v>0</v>
      </c>
      <c r="P34" s="56"/>
      <c r="Q34" s="56">
        <f>SUM(Q35:Q46)</f>
        <v>0</v>
      </c>
      <c r="R34" s="56"/>
      <c r="S34" s="56">
        <f>SUM(S35:S46)</f>
        <v>0</v>
      </c>
      <c r="T34" s="56"/>
      <c r="U34" s="56">
        <f>SUM(U35:U46)</f>
        <v>888652.9</v>
      </c>
      <c r="V34" s="56"/>
      <c r="W34" s="56">
        <f>SUM(W35:W46)</f>
        <v>0</v>
      </c>
      <c r="X34" s="56"/>
      <c r="Y34" s="56">
        <f>SUM(Y35:Y46)</f>
        <v>0</v>
      </c>
      <c r="Z34" s="56"/>
      <c r="AA34" s="56">
        <f>SUM(AA35:AA46)</f>
        <v>888652.9</v>
      </c>
      <c r="AB34" s="56"/>
      <c r="AO34" s="42" t="s">
        <v>26</v>
      </c>
      <c r="AP34" s="42" t="s">
        <v>13</v>
      </c>
      <c r="AQ34" s="42" t="s">
        <v>27</v>
      </c>
    </row>
    <row r="35" spans="1:43" s="42" customFormat="1" ht="15">
      <c r="A35" s="45" t="s">
        <v>133</v>
      </c>
      <c r="B35" s="49" t="s">
        <v>120</v>
      </c>
      <c r="C35" s="47" t="s">
        <v>91</v>
      </c>
      <c r="D35" s="41"/>
      <c r="E35" s="53"/>
      <c r="F35" s="53"/>
      <c r="G35" s="54"/>
      <c r="H35" s="55"/>
      <c r="I35" s="54"/>
      <c r="J35" s="55"/>
      <c r="K35" s="54"/>
      <c r="L35" s="55"/>
      <c r="M35" s="53"/>
      <c r="N35" s="53"/>
      <c r="O35" s="53"/>
      <c r="P35" s="53"/>
      <c r="Q35" s="53"/>
      <c r="R35" s="53"/>
      <c r="S35" s="53"/>
      <c r="T35" s="53"/>
      <c r="U35" s="53">
        <v>561895.38</v>
      </c>
      <c r="V35" s="53"/>
      <c r="W35" s="54"/>
      <c r="X35" s="55"/>
      <c r="Y35" s="54"/>
      <c r="Z35" s="55"/>
      <c r="AA35" s="56">
        <f aca="true" t="shared" si="1" ref="AA35:AA46">SUM(E35:X35)</f>
        <v>561895.38</v>
      </c>
      <c r="AB35" s="56"/>
      <c r="AO35" s="42" t="s">
        <v>26</v>
      </c>
      <c r="AP35" s="42" t="s">
        <v>13</v>
      </c>
      <c r="AQ35" s="42" t="s">
        <v>27</v>
      </c>
    </row>
    <row r="36" spans="1:43" s="42" customFormat="1" ht="15">
      <c r="A36" s="45" t="s">
        <v>79</v>
      </c>
      <c r="B36" s="49" t="s">
        <v>121</v>
      </c>
      <c r="C36" s="47" t="s">
        <v>93</v>
      </c>
      <c r="D36" s="41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>
        <v>113220.09</v>
      </c>
      <c r="V36" s="53"/>
      <c r="W36" s="54"/>
      <c r="X36" s="55"/>
      <c r="Y36" s="54"/>
      <c r="Z36" s="55"/>
      <c r="AA36" s="56">
        <f t="shared" si="1"/>
        <v>113220.09</v>
      </c>
      <c r="AB36" s="56"/>
      <c r="AO36" s="42" t="s">
        <v>26</v>
      </c>
      <c r="AP36" s="42" t="s">
        <v>13</v>
      </c>
      <c r="AQ36" s="42" t="s">
        <v>27</v>
      </c>
    </row>
    <row r="37" spans="1:43" s="42" customFormat="1" ht="15">
      <c r="A37" s="45" t="s">
        <v>80</v>
      </c>
      <c r="B37" s="49" t="s">
        <v>122</v>
      </c>
      <c r="C37" s="47" t="s">
        <v>94</v>
      </c>
      <c r="D37" s="41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>
        <v>176.42</v>
      </c>
      <c r="V37" s="53"/>
      <c r="W37" s="54"/>
      <c r="X37" s="55"/>
      <c r="Y37" s="54"/>
      <c r="Z37" s="55"/>
      <c r="AA37" s="56">
        <f t="shared" si="1"/>
        <v>176.42</v>
      </c>
      <c r="AB37" s="56"/>
      <c r="AO37" s="42" t="s">
        <v>26</v>
      </c>
      <c r="AP37" s="42" t="s">
        <v>13</v>
      </c>
      <c r="AQ37" s="42" t="s">
        <v>27</v>
      </c>
    </row>
    <row r="38" spans="1:43" s="42" customFormat="1" ht="15">
      <c r="A38" s="45" t="s">
        <v>81</v>
      </c>
      <c r="B38" s="49" t="s">
        <v>123</v>
      </c>
      <c r="C38" s="47" t="s">
        <v>95</v>
      </c>
      <c r="D38" s="41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>
        <v>19250.49</v>
      </c>
      <c r="V38" s="53"/>
      <c r="W38" s="54"/>
      <c r="X38" s="55"/>
      <c r="Y38" s="54"/>
      <c r="Z38" s="55"/>
      <c r="AA38" s="56">
        <f t="shared" si="1"/>
        <v>19250.49</v>
      </c>
      <c r="AB38" s="56"/>
      <c r="AO38" s="42" t="s">
        <v>26</v>
      </c>
      <c r="AP38" s="42" t="s">
        <v>13</v>
      </c>
      <c r="AQ38" s="42" t="s">
        <v>27</v>
      </c>
    </row>
    <row r="39" spans="1:43" s="42" customFormat="1" ht="15">
      <c r="A39" s="45" t="s">
        <v>82</v>
      </c>
      <c r="B39" s="49" t="s">
        <v>124</v>
      </c>
      <c r="C39" s="47" t="s">
        <v>96</v>
      </c>
      <c r="D39" s="41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>
        <v>1639</v>
      </c>
      <c r="V39" s="53"/>
      <c r="W39" s="54"/>
      <c r="X39" s="55"/>
      <c r="Y39" s="54"/>
      <c r="Z39" s="55"/>
      <c r="AA39" s="56">
        <f t="shared" si="1"/>
        <v>1639</v>
      </c>
      <c r="AB39" s="56"/>
      <c r="AO39" s="42" t="s">
        <v>26</v>
      </c>
      <c r="AP39" s="42" t="s">
        <v>13</v>
      </c>
      <c r="AQ39" s="42" t="s">
        <v>27</v>
      </c>
    </row>
    <row r="40" spans="1:43" s="42" customFormat="1" ht="15">
      <c r="A40" s="45" t="s">
        <v>83</v>
      </c>
      <c r="B40" s="49" t="s">
        <v>125</v>
      </c>
      <c r="C40" s="47" t="s">
        <v>108</v>
      </c>
      <c r="D40" s="41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>
        <v>7470.12</v>
      </c>
      <c r="V40" s="53"/>
      <c r="W40" s="54"/>
      <c r="X40" s="55"/>
      <c r="Y40" s="54"/>
      <c r="Z40" s="55"/>
      <c r="AA40" s="56">
        <f t="shared" si="1"/>
        <v>7470.12</v>
      </c>
      <c r="AB40" s="56"/>
      <c r="AO40" s="42" t="s">
        <v>26</v>
      </c>
      <c r="AP40" s="42" t="s">
        <v>13</v>
      </c>
      <c r="AQ40" s="42" t="s">
        <v>27</v>
      </c>
    </row>
    <row r="41" spans="1:43" s="42" customFormat="1" ht="15">
      <c r="A41" s="45" t="s">
        <v>84</v>
      </c>
      <c r="B41" s="49" t="s">
        <v>126</v>
      </c>
      <c r="C41" s="47" t="s">
        <v>109</v>
      </c>
      <c r="D41" s="41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>
        <v>53249.97</v>
      </c>
      <c r="V41" s="53"/>
      <c r="W41" s="54"/>
      <c r="X41" s="55"/>
      <c r="Y41" s="54"/>
      <c r="Z41" s="55"/>
      <c r="AA41" s="56">
        <f t="shared" si="1"/>
        <v>53249.97</v>
      </c>
      <c r="AB41" s="56"/>
      <c r="AO41" s="42" t="s">
        <v>26</v>
      </c>
      <c r="AP41" s="42" t="s">
        <v>13</v>
      </c>
      <c r="AQ41" s="42" t="s">
        <v>27</v>
      </c>
    </row>
    <row r="42" spans="1:43" s="42" customFormat="1" ht="15">
      <c r="A42" s="45" t="s">
        <v>85</v>
      </c>
      <c r="B42" s="49" t="s">
        <v>127</v>
      </c>
      <c r="C42" s="47" t="s">
        <v>100</v>
      </c>
      <c r="D42" s="41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>
        <v>52248.12</v>
      </c>
      <c r="V42" s="53"/>
      <c r="W42" s="54"/>
      <c r="X42" s="55"/>
      <c r="Y42" s="54"/>
      <c r="Z42" s="55"/>
      <c r="AA42" s="56">
        <f t="shared" si="1"/>
        <v>52248.12</v>
      </c>
      <c r="AB42" s="56"/>
      <c r="AO42" s="42" t="s">
        <v>26</v>
      </c>
      <c r="AP42" s="42" t="s">
        <v>13</v>
      </c>
      <c r="AQ42" s="42" t="s">
        <v>27</v>
      </c>
    </row>
    <row r="43" spans="1:43" s="42" customFormat="1" ht="15">
      <c r="A43" s="45" t="s">
        <v>86</v>
      </c>
      <c r="B43" s="49" t="s">
        <v>128</v>
      </c>
      <c r="C43" s="47" t="s">
        <v>101</v>
      </c>
      <c r="D43" s="41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4"/>
      <c r="X43" s="55"/>
      <c r="Y43" s="54"/>
      <c r="Z43" s="55"/>
      <c r="AA43" s="56">
        <f t="shared" si="1"/>
        <v>0</v>
      </c>
      <c r="AB43" s="56"/>
      <c r="AO43" s="42" t="s">
        <v>26</v>
      </c>
      <c r="AP43" s="42" t="s">
        <v>13</v>
      </c>
      <c r="AQ43" s="42" t="s">
        <v>27</v>
      </c>
    </row>
    <row r="44" spans="1:43" s="42" customFormat="1" ht="15">
      <c r="A44" s="45" t="s">
        <v>87</v>
      </c>
      <c r="B44" s="49" t="s">
        <v>129</v>
      </c>
      <c r="C44" s="47" t="s">
        <v>110</v>
      </c>
      <c r="D44" s="41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>
        <v>78360.72</v>
      </c>
      <c r="V44" s="53"/>
      <c r="W44" s="54"/>
      <c r="X44" s="55"/>
      <c r="Y44" s="54"/>
      <c r="Z44" s="55"/>
      <c r="AA44" s="56">
        <f t="shared" si="1"/>
        <v>78360.72</v>
      </c>
      <c r="AB44" s="56"/>
      <c r="AO44" s="42" t="s">
        <v>26</v>
      </c>
      <c r="AP44" s="42" t="s">
        <v>13</v>
      </c>
      <c r="AQ44" s="42" t="s">
        <v>27</v>
      </c>
    </row>
    <row r="45" spans="1:43" s="42" customFormat="1" ht="15">
      <c r="A45" s="45" t="s">
        <v>88</v>
      </c>
      <c r="B45" s="49" t="s">
        <v>130</v>
      </c>
      <c r="C45" s="47" t="s">
        <v>111</v>
      </c>
      <c r="D45" s="41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4"/>
      <c r="X45" s="55"/>
      <c r="Y45" s="54"/>
      <c r="Z45" s="55"/>
      <c r="AA45" s="56">
        <f t="shared" si="1"/>
        <v>0</v>
      </c>
      <c r="AB45" s="56"/>
      <c r="AO45" s="42" t="s">
        <v>26</v>
      </c>
      <c r="AP45" s="42" t="s">
        <v>13</v>
      </c>
      <c r="AQ45" s="42" t="s">
        <v>27</v>
      </c>
    </row>
    <row r="46" spans="1:43" s="42" customFormat="1" ht="15">
      <c r="A46" s="45" t="s">
        <v>89</v>
      </c>
      <c r="B46" s="49" t="s">
        <v>131</v>
      </c>
      <c r="C46" s="47" t="s">
        <v>112</v>
      </c>
      <c r="D46" s="41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>
        <v>1142.59</v>
      </c>
      <c r="V46" s="53"/>
      <c r="W46" s="54"/>
      <c r="X46" s="55"/>
      <c r="Y46" s="54"/>
      <c r="Z46" s="55"/>
      <c r="AA46" s="56">
        <f t="shared" si="1"/>
        <v>1142.59</v>
      </c>
      <c r="AB46" s="56"/>
      <c r="AO46" s="42" t="s">
        <v>26</v>
      </c>
      <c r="AP46" s="42" t="s">
        <v>13</v>
      </c>
      <c r="AQ46" s="42" t="s">
        <v>27</v>
      </c>
    </row>
    <row r="47" spans="6:41" s="20" customFormat="1" ht="38.25" customHeight="1">
      <c r="F47" s="17"/>
      <c r="H47" s="17"/>
      <c r="J47" s="17"/>
      <c r="L47" s="17"/>
      <c r="N47" s="17"/>
      <c r="P47" s="17"/>
      <c r="R47" s="17"/>
      <c r="T47" s="17"/>
      <c r="V47" s="17"/>
      <c r="X47" s="17"/>
      <c r="Z47" s="17"/>
      <c r="AA47" s="50" t="s">
        <v>132</v>
      </c>
      <c r="AB47" s="51" t="str">
        <f>IstaigosKodas</f>
        <v>2224</v>
      </c>
      <c r="AO47" s="20" t="s">
        <v>14</v>
      </c>
    </row>
    <row r="48" spans="1:28" s="20" customFormat="1" ht="15" customHeight="1">
      <c r="A48" s="22"/>
      <c r="B48" s="22"/>
      <c r="C48" s="3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78" t="str">
        <f>IstaigosVadovas</f>
        <v>Jonas Jočiūnas</v>
      </c>
      <c r="X48" s="78"/>
      <c r="Y48" s="78"/>
      <c r="Z48" s="78"/>
      <c r="AA48" s="78"/>
      <c r="AB48" s="78"/>
    </row>
    <row r="49" spans="1:28" s="20" customFormat="1" ht="12.75" customHeight="1">
      <c r="A49" s="19"/>
      <c r="B49" s="19"/>
      <c r="C49" s="24" t="s">
        <v>30</v>
      </c>
      <c r="E49" s="77" t="s">
        <v>25</v>
      </c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 t="s">
        <v>24</v>
      </c>
      <c r="X49" s="77"/>
      <c r="Y49" s="77"/>
      <c r="Z49" s="77"/>
      <c r="AA49" s="77"/>
      <c r="AB49" s="77"/>
    </row>
    <row r="50" spans="1:28" ht="14.25" customHeight="1" hidden="1">
      <c r="A50" s="23"/>
      <c r="B50" s="23"/>
      <c r="C50" s="21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8"/>
      <c r="AA50" s="78"/>
      <c r="AB50" s="78"/>
    </row>
    <row r="51" spans="1:28" ht="14.25" customHeight="1" hidden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77"/>
      <c r="AA51" s="77"/>
      <c r="AB51" s="77"/>
    </row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  <row r="131" ht="14.25" customHeight="1" hidden="1"/>
    <row r="132" ht="14.25" customHeight="1" hidden="1"/>
    <row r="133" ht="14.25" customHeight="1" hidden="1"/>
    <row r="134" ht="14.25" customHeight="1" hidden="1"/>
    <row r="135" ht="14.25" customHeight="1" hidden="1"/>
    <row r="136" ht="14.25" customHeight="1" hidden="1"/>
    <row r="137" ht="14.25" customHeight="1" hidden="1"/>
    <row r="138" ht="14.25" customHeight="1" hidden="1"/>
    <row r="139" ht="14.25" customHeight="1" hidden="1"/>
    <row r="140" ht="14.25" customHeight="1" hidden="1"/>
    <row r="141" ht="14.25" customHeight="1" hidden="1"/>
  </sheetData>
  <sheetProtection password="EF5F" sheet="1" objects="1" scenarios="1"/>
  <mergeCells count="402">
    <mergeCell ref="W48:AB48"/>
    <mergeCell ref="W49:AB49"/>
    <mergeCell ref="E49:V49"/>
    <mergeCell ref="W1:AB1"/>
    <mergeCell ref="W2:AB2"/>
    <mergeCell ref="A10:K10"/>
    <mergeCell ref="W42:X42"/>
    <mergeCell ref="W45:X45"/>
    <mergeCell ref="Y45:Z45"/>
    <mergeCell ref="W37:X37"/>
    <mergeCell ref="Y31:Z31"/>
    <mergeCell ref="Y32:Z32"/>
    <mergeCell ref="S34:T34"/>
    <mergeCell ref="W35:X35"/>
    <mergeCell ref="Y37:Z37"/>
    <mergeCell ref="Y39:Z39"/>
    <mergeCell ref="Y38:Z38"/>
    <mergeCell ref="S35:T35"/>
    <mergeCell ref="S36:T36"/>
    <mergeCell ref="S37:T37"/>
    <mergeCell ref="W30:X30"/>
    <mergeCell ref="Y30:Z30"/>
    <mergeCell ref="U30:V30"/>
    <mergeCell ref="AA30:AB30"/>
    <mergeCell ref="S31:T31"/>
    <mergeCell ref="Y36:Z36"/>
    <mergeCell ref="U31:V31"/>
    <mergeCell ref="W31:X31"/>
    <mergeCell ref="S32:T32"/>
    <mergeCell ref="U35:V35"/>
    <mergeCell ref="O31:P31"/>
    <mergeCell ref="Q31:R31"/>
    <mergeCell ref="O30:P30"/>
    <mergeCell ref="Q30:R30"/>
    <mergeCell ref="E31:F31"/>
    <mergeCell ref="G31:H31"/>
    <mergeCell ref="I31:J31"/>
    <mergeCell ref="K31:L31"/>
    <mergeCell ref="S30:T30"/>
    <mergeCell ref="E30:F30"/>
    <mergeCell ref="G30:H30"/>
    <mergeCell ref="I30:J30"/>
    <mergeCell ref="K30:L30"/>
    <mergeCell ref="M30:N30"/>
    <mergeCell ref="Y29:Z29"/>
    <mergeCell ref="W28:X28"/>
    <mergeCell ref="Y28:Z28"/>
    <mergeCell ref="AA28:AB28"/>
    <mergeCell ref="AA29:AB29"/>
    <mergeCell ref="S29:T29"/>
    <mergeCell ref="U29:V29"/>
    <mergeCell ref="W29:X29"/>
    <mergeCell ref="S28:T28"/>
    <mergeCell ref="E29:F29"/>
    <mergeCell ref="G29:H29"/>
    <mergeCell ref="I29:J29"/>
    <mergeCell ref="K29:L29"/>
    <mergeCell ref="M29:N29"/>
    <mergeCell ref="O29:P29"/>
    <mergeCell ref="Q29:R29"/>
    <mergeCell ref="U27:V27"/>
    <mergeCell ref="W27:X27"/>
    <mergeCell ref="Y27:Z27"/>
    <mergeCell ref="E28:F28"/>
    <mergeCell ref="G28:H28"/>
    <mergeCell ref="I28:J28"/>
    <mergeCell ref="K28:L28"/>
    <mergeCell ref="M28:N28"/>
    <mergeCell ref="O28:P28"/>
    <mergeCell ref="Q28:R28"/>
    <mergeCell ref="Q26:R26"/>
    <mergeCell ref="S26:T26"/>
    <mergeCell ref="U26:V26"/>
    <mergeCell ref="E27:F27"/>
    <mergeCell ref="G27:H27"/>
    <mergeCell ref="I27:J27"/>
    <mergeCell ref="K27:L27"/>
    <mergeCell ref="O27:P27"/>
    <mergeCell ref="Q27:R27"/>
    <mergeCell ref="S27:T27"/>
    <mergeCell ref="S25:T25"/>
    <mergeCell ref="U25:V25"/>
    <mergeCell ref="W25:X25"/>
    <mergeCell ref="AA25:AB25"/>
    <mergeCell ref="E26:F26"/>
    <mergeCell ref="G26:H26"/>
    <mergeCell ref="I26:J26"/>
    <mergeCell ref="K26:L26"/>
    <mergeCell ref="M26:N26"/>
    <mergeCell ref="O26:P26"/>
    <mergeCell ref="G25:H25"/>
    <mergeCell ref="I25:J25"/>
    <mergeCell ref="K25:L25"/>
    <mergeCell ref="M25:N25"/>
    <mergeCell ref="O25:P25"/>
    <mergeCell ref="Q25:R25"/>
    <mergeCell ref="Q23:R23"/>
    <mergeCell ref="S23:T23"/>
    <mergeCell ref="U23:V23"/>
    <mergeCell ref="W23:X23"/>
    <mergeCell ref="Y23:Z23"/>
    <mergeCell ref="AA23:AB23"/>
    <mergeCell ref="U22:V22"/>
    <mergeCell ref="W22:X22"/>
    <mergeCell ref="Y22:Z22"/>
    <mergeCell ref="AA22:AB22"/>
    <mergeCell ref="E23:F23"/>
    <mergeCell ref="G23:H23"/>
    <mergeCell ref="I23:J23"/>
    <mergeCell ref="K23:L23"/>
    <mergeCell ref="M23:N23"/>
    <mergeCell ref="O23:P23"/>
    <mergeCell ref="U24:V24"/>
    <mergeCell ref="W24:X24"/>
    <mergeCell ref="Y24:Z24"/>
    <mergeCell ref="AA24:AB24"/>
    <mergeCell ref="I22:J22"/>
    <mergeCell ref="K22:L22"/>
    <mergeCell ref="M22:N22"/>
    <mergeCell ref="O22:P22"/>
    <mergeCell ref="Q22:R22"/>
    <mergeCell ref="S22:T22"/>
    <mergeCell ref="U21:V21"/>
    <mergeCell ref="AA21:AB21"/>
    <mergeCell ref="E24:F24"/>
    <mergeCell ref="G24:H24"/>
    <mergeCell ref="I24:J24"/>
    <mergeCell ref="K24:L24"/>
    <mergeCell ref="M24:N24"/>
    <mergeCell ref="O24:P24"/>
    <mergeCell ref="Q24:R24"/>
    <mergeCell ref="S24:T24"/>
    <mergeCell ref="Q20:R20"/>
    <mergeCell ref="S20:T20"/>
    <mergeCell ref="AA20:AB20"/>
    <mergeCell ref="E21:F21"/>
    <mergeCell ref="G21:H21"/>
    <mergeCell ref="I21:J21"/>
    <mergeCell ref="K21:L21"/>
    <mergeCell ref="M21:N21"/>
    <mergeCell ref="O21:P21"/>
    <mergeCell ref="Q21:R21"/>
    <mergeCell ref="AA39:AB39"/>
    <mergeCell ref="E39:F39"/>
    <mergeCell ref="G39:H39"/>
    <mergeCell ref="I39:J39"/>
    <mergeCell ref="W39:X39"/>
    <mergeCell ref="K39:L39"/>
    <mergeCell ref="O39:P39"/>
    <mergeCell ref="U39:V39"/>
    <mergeCell ref="AA35:AB35"/>
    <mergeCell ref="AA26:AB26"/>
    <mergeCell ref="AA38:AB38"/>
    <mergeCell ref="AA27:AB27"/>
    <mergeCell ref="AA32:AB32"/>
    <mergeCell ref="AA36:AB36"/>
    <mergeCell ref="AA34:AB34"/>
    <mergeCell ref="AA37:AB37"/>
    <mergeCell ref="AA31:AB31"/>
    <mergeCell ref="AA33:AB33"/>
    <mergeCell ref="AA18:AB18"/>
    <mergeCell ref="K34:L34"/>
    <mergeCell ref="Z51:AB51"/>
    <mergeCell ref="Z50:AB50"/>
    <mergeCell ref="D50:Y50"/>
    <mergeCell ref="E38:F38"/>
    <mergeCell ref="I38:J38"/>
    <mergeCell ref="W38:X38"/>
    <mergeCell ref="U38:V38"/>
    <mergeCell ref="S38:T38"/>
    <mergeCell ref="A3:AB3"/>
    <mergeCell ref="A9:AB9"/>
    <mergeCell ref="A4:AB4"/>
    <mergeCell ref="A5:AB5"/>
    <mergeCell ref="A6:AB6"/>
    <mergeCell ref="A7:AB7"/>
    <mergeCell ref="E15:F15"/>
    <mergeCell ref="W33:X33"/>
    <mergeCell ref="A14:A15"/>
    <mergeCell ref="G15:H15"/>
    <mergeCell ref="I15:J15"/>
    <mergeCell ref="G33:H33"/>
    <mergeCell ref="I33:J33"/>
    <mergeCell ref="I17:J17"/>
    <mergeCell ref="I18:J18"/>
    <mergeCell ref="I16:J16"/>
    <mergeCell ref="I19:J19"/>
    <mergeCell ref="G16:H16"/>
    <mergeCell ref="G17:H17"/>
    <mergeCell ref="Y15:Z15"/>
    <mergeCell ref="Y18:Z18"/>
    <mergeCell ref="M15:N15"/>
    <mergeCell ref="O15:P15"/>
    <mergeCell ref="S15:T15"/>
    <mergeCell ref="U15:V15"/>
    <mergeCell ref="Q15:R15"/>
    <mergeCell ref="C14:C15"/>
    <mergeCell ref="E16:F16"/>
    <mergeCell ref="E17:F17"/>
    <mergeCell ref="E18:F18"/>
    <mergeCell ref="E14:Z14"/>
    <mergeCell ref="K15:L15"/>
    <mergeCell ref="W16:X16"/>
    <mergeCell ref="U16:V16"/>
    <mergeCell ref="W17:X17"/>
    <mergeCell ref="W18:X18"/>
    <mergeCell ref="AA14:AB15"/>
    <mergeCell ref="W15:X15"/>
    <mergeCell ref="Q18:R18"/>
    <mergeCell ref="Q19:R19"/>
    <mergeCell ref="Y19:Z19"/>
    <mergeCell ref="Y17:Z17"/>
    <mergeCell ref="W19:X19"/>
    <mergeCell ref="AA16:AB16"/>
    <mergeCell ref="AA17:AB17"/>
    <mergeCell ref="AA19:AB19"/>
    <mergeCell ref="G19:H19"/>
    <mergeCell ref="G18:H18"/>
    <mergeCell ref="E32:F32"/>
    <mergeCell ref="G32:H32"/>
    <mergeCell ref="E19:F19"/>
    <mergeCell ref="E20:F20"/>
    <mergeCell ref="G20:H20"/>
    <mergeCell ref="E22:F22"/>
    <mergeCell ref="G22:H22"/>
    <mergeCell ref="E25:F25"/>
    <mergeCell ref="W20:X20"/>
    <mergeCell ref="Y20:Z20"/>
    <mergeCell ref="I32:J32"/>
    <mergeCell ref="W32:X32"/>
    <mergeCell ref="U32:V32"/>
    <mergeCell ref="Q32:R32"/>
    <mergeCell ref="I20:J20"/>
    <mergeCell ref="K20:L20"/>
    <mergeCell ref="M20:N20"/>
    <mergeCell ref="O20:P20"/>
    <mergeCell ref="G35:H35"/>
    <mergeCell ref="I35:J35"/>
    <mergeCell ref="Y35:Z35"/>
    <mergeCell ref="U28:V28"/>
    <mergeCell ref="Y16:Z16"/>
    <mergeCell ref="G34:H34"/>
    <mergeCell ref="I34:J34"/>
    <mergeCell ref="W34:X34"/>
    <mergeCell ref="Y34:Z34"/>
    <mergeCell ref="U34:V34"/>
    <mergeCell ref="E36:F36"/>
    <mergeCell ref="G36:H36"/>
    <mergeCell ref="E37:F37"/>
    <mergeCell ref="G37:H37"/>
    <mergeCell ref="U33:V33"/>
    <mergeCell ref="S33:T33"/>
    <mergeCell ref="E34:F34"/>
    <mergeCell ref="Q33:R33"/>
    <mergeCell ref="E33:F33"/>
    <mergeCell ref="E35:F35"/>
    <mergeCell ref="G42:H42"/>
    <mergeCell ref="I37:J37"/>
    <mergeCell ref="I36:J36"/>
    <mergeCell ref="W36:X36"/>
    <mergeCell ref="U36:V36"/>
    <mergeCell ref="U37:V37"/>
    <mergeCell ref="G38:H38"/>
    <mergeCell ref="W40:X40"/>
    <mergeCell ref="S41:T41"/>
    <mergeCell ref="S42:T42"/>
    <mergeCell ref="AA41:AB41"/>
    <mergeCell ref="Y43:Z43"/>
    <mergeCell ref="I42:J42"/>
    <mergeCell ref="E40:F40"/>
    <mergeCell ref="G40:H40"/>
    <mergeCell ref="I40:J40"/>
    <mergeCell ref="G41:H41"/>
    <mergeCell ref="E41:F41"/>
    <mergeCell ref="I41:J41"/>
    <mergeCell ref="E42:F42"/>
    <mergeCell ref="G43:H43"/>
    <mergeCell ref="U43:V43"/>
    <mergeCell ref="I43:J43"/>
    <mergeCell ref="W43:X43"/>
    <mergeCell ref="Y40:Z40"/>
    <mergeCell ref="AA40:AB40"/>
    <mergeCell ref="Y42:Z42"/>
    <mergeCell ref="AA42:AB42"/>
    <mergeCell ref="W41:X41"/>
    <mergeCell ref="Y41:Z41"/>
    <mergeCell ref="U20:V20"/>
    <mergeCell ref="S21:T21"/>
    <mergeCell ref="AA43:AB43"/>
    <mergeCell ref="E44:F44"/>
    <mergeCell ref="G44:H44"/>
    <mergeCell ref="I44:J44"/>
    <mergeCell ref="W44:X44"/>
    <mergeCell ref="Y44:Z44"/>
    <mergeCell ref="AA44:AB44"/>
    <mergeCell ref="E43:F43"/>
    <mergeCell ref="S17:T17"/>
    <mergeCell ref="S18:T18"/>
    <mergeCell ref="S19:T19"/>
    <mergeCell ref="U18:V18"/>
    <mergeCell ref="U19:V19"/>
    <mergeCell ref="U17:V17"/>
    <mergeCell ref="U44:V44"/>
    <mergeCell ref="U40:V40"/>
    <mergeCell ref="U41:V41"/>
    <mergeCell ref="U42:V42"/>
    <mergeCell ref="W21:X21"/>
    <mergeCell ref="Y21:Z21"/>
    <mergeCell ref="Y33:Z33"/>
    <mergeCell ref="Y25:Z25"/>
    <mergeCell ref="W26:X26"/>
    <mergeCell ref="Y26:Z26"/>
    <mergeCell ref="S44:T44"/>
    <mergeCell ref="K16:L16"/>
    <mergeCell ref="K17:L17"/>
    <mergeCell ref="K18:L18"/>
    <mergeCell ref="K19:L19"/>
    <mergeCell ref="K32:L32"/>
    <mergeCell ref="S39:T39"/>
    <mergeCell ref="K33:L33"/>
    <mergeCell ref="S43:T43"/>
    <mergeCell ref="S16:T16"/>
    <mergeCell ref="S40:T40"/>
    <mergeCell ref="K41:L41"/>
    <mergeCell ref="K42:L42"/>
    <mergeCell ref="K43:L43"/>
    <mergeCell ref="K35:L35"/>
    <mergeCell ref="K36:L36"/>
    <mergeCell ref="K37:L37"/>
    <mergeCell ref="K38:L38"/>
    <mergeCell ref="M41:N41"/>
    <mergeCell ref="M42:N42"/>
    <mergeCell ref="K44:L44"/>
    <mergeCell ref="M16:N16"/>
    <mergeCell ref="M17:N17"/>
    <mergeCell ref="M34:N34"/>
    <mergeCell ref="M18:N18"/>
    <mergeCell ref="M19:N19"/>
    <mergeCell ref="M32:N32"/>
    <mergeCell ref="M33:N33"/>
    <mergeCell ref="M27:N27"/>
    <mergeCell ref="K40:L40"/>
    <mergeCell ref="M44:N44"/>
    <mergeCell ref="O16:P16"/>
    <mergeCell ref="O17:P17"/>
    <mergeCell ref="O18:P18"/>
    <mergeCell ref="O19:P19"/>
    <mergeCell ref="O32:P32"/>
    <mergeCell ref="M39:N39"/>
    <mergeCell ref="O33:P33"/>
    <mergeCell ref="M43:N43"/>
    <mergeCell ref="M31:N31"/>
    <mergeCell ref="M35:N35"/>
    <mergeCell ref="M36:N36"/>
    <mergeCell ref="M37:N37"/>
    <mergeCell ref="M38:N38"/>
    <mergeCell ref="O34:P34"/>
    <mergeCell ref="O35:P35"/>
    <mergeCell ref="O36:P36"/>
    <mergeCell ref="O37:P37"/>
    <mergeCell ref="O38:P38"/>
    <mergeCell ref="M40:N40"/>
    <mergeCell ref="Q43:R43"/>
    <mergeCell ref="Q40:R40"/>
    <mergeCell ref="Q41:R41"/>
    <mergeCell ref="O40:P40"/>
    <mergeCell ref="O41:P41"/>
    <mergeCell ref="O42:P42"/>
    <mergeCell ref="O43:P43"/>
    <mergeCell ref="Q42:R42"/>
    <mergeCell ref="Q35:R35"/>
    <mergeCell ref="Q36:R36"/>
    <mergeCell ref="Q37:R37"/>
    <mergeCell ref="O44:P44"/>
    <mergeCell ref="Q16:R16"/>
    <mergeCell ref="Q17:R17"/>
    <mergeCell ref="Q38:R38"/>
    <mergeCell ref="Q44:R44"/>
    <mergeCell ref="Q39:R39"/>
    <mergeCell ref="Q34:R34"/>
    <mergeCell ref="U45:V45"/>
    <mergeCell ref="E45:F45"/>
    <mergeCell ref="I45:J45"/>
    <mergeCell ref="K45:L45"/>
    <mergeCell ref="M45:N45"/>
    <mergeCell ref="G45:H45"/>
    <mergeCell ref="Y46:Z46"/>
    <mergeCell ref="AA46:AB46"/>
    <mergeCell ref="AA45:AB45"/>
    <mergeCell ref="O46:P46"/>
    <mergeCell ref="Q46:R46"/>
    <mergeCell ref="S46:T46"/>
    <mergeCell ref="U46:V46"/>
    <mergeCell ref="O45:P45"/>
    <mergeCell ref="Q45:R45"/>
    <mergeCell ref="S45:T45"/>
    <mergeCell ref="M46:N46"/>
    <mergeCell ref="E46:F46"/>
    <mergeCell ref="G46:H46"/>
    <mergeCell ref="I46:J46"/>
    <mergeCell ref="K46:L46"/>
    <mergeCell ref="W46:X46"/>
  </mergeCells>
  <printOptions horizontalCentered="1"/>
  <pageMargins left="0.36" right="0.2755905511811024" top="0.73" bottom="0.3937007874015748" header="0.56" footer="0.2755905511811024"/>
  <pageSetup fitToHeight="1" fitToWidth="1" horizontalDpi="600" verticalDpi="600" orientation="landscape" paperSize="9" scale="60" r:id="rId2"/>
  <headerFooter alignWithMargins="0">
    <oddHeader>&amp;C&amp;P&amp;RCRC kodas: f36175f1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1" customWidth="1"/>
    <col min="2" max="2" width="84.66015625" style="11" customWidth="1"/>
    <col min="3" max="3" width="53.66015625" style="11" customWidth="1"/>
    <col min="4" max="16384" width="9.33203125" style="11" customWidth="1"/>
  </cols>
  <sheetData>
    <row r="1" ht="2.25" customHeight="1"/>
    <row r="2" ht="12.75">
      <c r="B2" s="12"/>
    </row>
    <row r="3" ht="40.5" customHeight="1">
      <c r="B3" s="13" t="s">
        <v>15</v>
      </c>
    </row>
    <row r="4" ht="12.75" customHeight="1">
      <c r="B4" s="14" t="s">
        <v>17</v>
      </c>
    </row>
    <row r="5" ht="12.75" customHeight="1">
      <c r="B5" s="14" t="s">
        <v>18</v>
      </c>
    </row>
    <row r="6" ht="12.75" customHeight="1">
      <c r="B6" s="14" t="s">
        <v>19</v>
      </c>
    </row>
    <row r="7" ht="12.75">
      <c r="B7" s="15"/>
    </row>
    <row r="8" ht="18">
      <c r="B8" s="13" t="s">
        <v>16</v>
      </c>
    </row>
    <row r="9" ht="12.75">
      <c r="B9" s="14" t="s">
        <v>20</v>
      </c>
    </row>
    <row r="10" ht="12.75">
      <c r="B10" s="14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6" t="s">
        <v>653</v>
      </c>
    </row>
    <row r="2" spans="1:3" ht="10.5">
      <c r="A2" t="s">
        <v>135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576</v>
      </c>
    </row>
    <row r="3" spans="1:2" ht="16.5" customHeight="1">
      <c r="A3" s="2" t="s">
        <v>6</v>
      </c>
      <c r="B3" s="1" t="s">
        <v>577</v>
      </c>
    </row>
    <row r="4" spans="1:2" ht="16.5" customHeight="1">
      <c r="A4" s="2" t="s">
        <v>1</v>
      </c>
      <c r="B4" s="1" t="s">
        <v>578</v>
      </c>
    </row>
    <row r="5" spans="1:2" ht="16.5" customHeight="1">
      <c r="A5" s="2" t="s">
        <v>2</v>
      </c>
      <c r="B5" s="1" t="s">
        <v>579</v>
      </c>
    </row>
    <row r="6" spans="1:2" ht="16.5" customHeight="1">
      <c r="A6" s="2" t="s">
        <v>7</v>
      </c>
      <c r="B6" s="1" t="s">
        <v>122</v>
      </c>
    </row>
    <row r="7" spans="1:2" ht="16.5" customHeight="1">
      <c r="A7" s="2" t="s">
        <v>8</v>
      </c>
      <c r="B7" s="1" t="s">
        <v>580</v>
      </c>
    </row>
    <row r="8" spans="1:2" ht="16.5" customHeight="1">
      <c r="A8" s="2" t="s">
        <v>9</v>
      </c>
      <c r="B8" s="1" t="s">
        <v>581</v>
      </c>
    </row>
    <row r="9" spans="1:2" ht="16.5" customHeight="1">
      <c r="A9" s="2" t="s">
        <v>10</v>
      </c>
      <c r="B9" s="1" t="s">
        <v>582</v>
      </c>
    </row>
    <row r="10" spans="1:2" ht="16.5" customHeight="1">
      <c r="A10" s="2" t="s">
        <v>583</v>
      </c>
      <c r="B10" s="4" t="s">
        <v>584</v>
      </c>
    </row>
    <row r="11" spans="1:2" ht="16.5" customHeight="1">
      <c r="A11" s="2" t="s">
        <v>11</v>
      </c>
      <c r="B11" s="4" t="s">
        <v>585</v>
      </c>
    </row>
    <row r="12" spans="1:2" ht="16.5" customHeight="1">
      <c r="A12" s="2" t="s">
        <v>12</v>
      </c>
      <c r="B12" s="4" t="s">
        <v>586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587</v>
      </c>
      <c r="B1" s="1" t="s">
        <v>588</v>
      </c>
    </row>
    <row r="2" spans="1:2" ht="10.5">
      <c r="A2" s="1" t="s">
        <v>589</v>
      </c>
      <c r="B2" s="1" t="s">
        <v>590</v>
      </c>
    </row>
    <row r="3" spans="1:2" ht="10.5">
      <c r="A3" s="1" t="s">
        <v>591</v>
      </c>
      <c r="B3" s="1" t="s">
        <v>592</v>
      </c>
    </row>
    <row r="4" spans="1:2" ht="10.5">
      <c r="A4" s="1" t="s">
        <v>593</v>
      </c>
      <c r="B4" s="1" t="s">
        <v>594</v>
      </c>
    </row>
    <row r="5" spans="1:2" ht="10.5">
      <c r="A5" s="1" t="s">
        <v>595</v>
      </c>
      <c r="B5" s="1" t="s">
        <v>596</v>
      </c>
    </row>
    <row r="6" spans="1:2" ht="10.5">
      <c r="A6" s="1" t="s">
        <v>597</v>
      </c>
      <c r="B6" s="1" t="s">
        <v>598</v>
      </c>
    </row>
    <row r="7" spans="1:2" ht="10.5">
      <c r="A7" s="1" t="s">
        <v>599</v>
      </c>
      <c r="B7" s="1" t="s">
        <v>600</v>
      </c>
    </row>
    <row r="8" spans="1:2" ht="10.5">
      <c r="A8" s="1" t="s">
        <v>601</v>
      </c>
      <c r="B8" s="1" t="s">
        <v>602</v>
      </c>
    </row>
    <row r="9" spans="1:2" ht="10.5">
      <c r="A9" s="1" t="s">
        <v>603</v>
      </c>
      <c r="B9" s="1" t="s">
        <v>604</v>
      </c>
    </row>
    <row r="10" spans="1:2" ht="10.5">
      <c r="A10" s="1" t="s">
        <v>605</v>
      </c>
      <c r="B10" s="1" t="s">
        <v>606</v>
      </c>
    </row>
    <row r="11" spans="1:2" ht="10.5">
      <c r="A11" s="1" t="s">
        <v>607</v>
      </c>
      <c r="B11" s="1" t="s">
        <v>608</v>
      </c>
    </row>
    <row r="12" spans="1:2" ht="10.5">
      <c r="A12" s="1" t="s">
        <v>609</v>
      </c>
      <c r="B12" s="1" t="s">
        <v>610</v>
      </c>
    </row>
    <row r="13" spans="1:2" ht="10.5">
      <c r="A13" s="1" t="s">
        <v>611</v>
      </c>
      <c r="B13" s="1" t="s">
        <v>612</v>
      </c>
    </row>
    <row r="14" spans="1:2" ht="10.5">
      <c r="A14" s="1" t="s">
        <v>613</v>
      </c>
      <c r="B14" s="1" t="s">
        <v>614</v>
      </c>
    </row>
    <row r="15" spans="1:2" ht="10.5">
      <c r="A15" s="1" t="s">
        <v>615</v>
      </c>
      <c r="B15" s="1" t="s">
        <v>616</v>
      </c>
    </row>
    <row r="16" spans="1:2" ht="10.5">
      <c r="A16" s="1" t="s">
        <v>617</v>
      </c>
      <c r="B16" s="1" t="s">
        <v>617</v>
      </c>
    </row>
    <row r="17" spans="1:2" ht="10.5">
      <c r="A17" s="1" t="s">
        <v>573</v>
      </c>
      <c r="B17" s="1" t="s">
        <v>573</v>
      </c>
    </row>
    <row r="18" spans="1:2" ht="10.5">
      <c r="A18" s="1" t="s">
        <v>573</v>
      </c>
      <c r="B18" s="1" t="s">
        <v>573</v>
      </c>
    </row>
    <row r="19" spans="1:2" ht="10.5">
      <c r="A19" s="1" t="s">
        <v>573</v>
      </c>
      <c r="B19" s="1" t="s">
        <v>573</v>
      </c>
    </row>
    <row r="20" spans="1:2" ht="10.5">
      <c r="A20" s="1" t="s">
        <v>573</v>
      </c>
      <c r="B20" s="1" t="s">
        <v>573</v>
      </c>
    </row>
    <row r="21" spans="1:2" ht="10.5">
      <c r="A21" s="1" t="s">
        <v>573</v>
      </c>
      <c r="B21" s="1" t="s">
        <v>573</v>
      </c>
    </row>
    <row r="22" spans="1:2" ht="10.5">
      <c r="A22" s="1" t="s">
        <v>573</v>
      </c>
      <c r="B22" s="1" t="s">
        <v>573</v>
      </c>
    </row>
    <row r="23" spans="1:2" ht="10.5">
      <c r="A23" s="1" t="s">
        <v>573</v>
      </c>
      <c r="B23" s="1" t="s">
        <v>573</v>
      </c>
    </row>
    <row r="24" spans="1:2" ht="10.5">
      <c r="A24" s="1" t="s">
        <v>573</v>
      </c>
      <c r="B24" s="1" t="s">
        <v>573</v>
      </c>
    </row>
    <row r="25" spans="1:2" ht="10.5">
      <c r="A25" s="1" t="s">
        <v>573</v>
      </c>
      <c r="B25" s="1" t="s">
        <v>573</v>
      </c>
    </row>
    <row r="26" spans="1:2" ht="10.5">
      <c r="A26" s="1" t="s">
        <v>573</v>
      </c>
      <c r="B26" s="1" t="s">
        <v>573</v>
      </c>
    </row>
    <row r="27" spans="1:2" ht="10.5">
      <c r="A27" s="1" t="s">
        <v>573</v>
      </c>
      <c r="B27" s="1" t="s">
        <v>573</v>
      </c>
    </row>
    <row r="28" spans="1:2" ht="10.5">
      <c r="A28" s="1" t="s">
        <v>573</v>
      </c>
      <c r="B28" s="1" t="s">
        <v>573</v>
      </c>
    </row>
    <row r="29" spans="1:2" ht="10.5">
      <c r="A29" s="1" t="s">
        <v>573</v>
      </c>
      <c r="B29" s="1" t="s">
        <v>573</v>
      </c>
    </row>
    <row r="30" spans="1:2" ht="10.5">
      <c r="A30" s="1" t="s">
        <v>573</v>
      </c>
      <c r="B30" s="1" t="s">
        <v>573</v>
      </c>
    </row>
    <row r="31" spans="1:2" ht="10.5">
      <c r="A31" s="1" t="s">
        <v>573</v>
      </c>
      <c r="B31" s="1" t="s">
        <v>573</v>
      </c>
    </row>
    <row r="32" spans="1:2" ht="10.5">
      <c r="A32" s="1" t="s">
        <v>573</v>
      </c>
      <c r="B32" s="1" t="s">
        <v>573</v>
      </c>
    </row>
    <row r="33" spans="1:2" ht="10.5">
      <c r="A33" s="1" t="s">
        <v>573</v>
      </c>
      <c r="B33" s="1" t="s">
        <v>573</v>
      </c>
    </row>
    <row r="34" spans="1:2" ht="10.5">
      <c r="A34" s="1" t="s">
        <v>573</v>
      </c>
      <c r="B34" s="1" t="s">
        <v>573</v>
      </c>
    </row>
    <row r="35" spans="1:2" ht="10.5">
      <c r="A35" s="1" t="s">
        <v>573</v>
      </c>
      <c r="B35" s="1" t="s">
        <v>573</v>
      </c>
    </row>
    <row r="36" spans="1:2" ht="10.5">
      <c r="A36" s="1" t="s">
        <v>573</v>
      </c>
      <c r="B36" s="1" t="s">
        <v>573</v>
      </c>
    </row>
    <row r="37" spans="1:2" ht="10.5">
      <c r="A37" s="1" t="s">
        <v>573</v>
      </c>
      <c r="B37" s="1" t="s">
        <v>573</v>
      </c>
    </row>
    <row r="38" spans="1:2" ht="10.5">
      <c r="A38" s="1" t="s">
        <v>573</v>
      </c>
      <c r="B38" s="1" t="s">
        <v>573</v>
      </c>
    </row>
    <row r="39" spans="1:2" ht="10.5">
      <c r="A39" s="1" t="s">
        <v>573</v>
      </c>
      <c r="B39" s="1" t="s">
        <v>573</v>
      </c>
    </row>
    <row r="40" spans="1:2" ht="10.5">
      <c r="A40" s="1" t="s">
        <v>573</v>
      </c>
      <c r="B40" s="1" t="s">
        <v>573</v>
      </c>
    </row>
    <row r="41" spans="1:2" ht="10.5">
      <c r="A41" s="1" t="s">
        <v>573</v>
      </c>
      <c r="B41" s="1" t="s">
        <v>573</v>
      </c>
    </row>
    <row r="42" spans="1:2" ht="10.5">
      <c r="A42" s="1" t="s">
        <v>573</v>
      </c>
      <c r="B42" s="1" t="s">
        <v>573</v>
      </c>
    </row>
    <row r="43" spans="1:2" ht="10.5">
      <c r="A43" s="1" t="s">
        <v>573</v>
      </c>
      <c r="B43" s="1" t="s">
        <v>573</v>
      </c>
    </row>
    <row r="44" spans="1:2" ht="10.5">
      <c r="A44" s="1" t="s">
        <v>573</v>
      </c>
      <c r="B44" s="1" t="s">
        <v>573</v>
      </c>
    </row>
    <row r="45" spans="1:2" ht="10.5">
      <c r="A45" s="1" t="s">
        <v>573</v>
      </c>
      <c r="B45" s="1" t="s">
        <v>573</v>
      </c>
    </row>
    <row r="46" spans="1:2" ht="10.5">
      <c r="A46" s="1" t="s">
        <v>573</v>
      </c>
      <c r="B46" s="1" t="s">
        <v>573</v>
      </c>
    </row>
    <row r="47" spans="1:2" ht="10.5">
      <c r="A47" s="1" t="s">
        <v>573</v>
      </c>
      <c r="B47" s="1" t="s">
        <v>573</v>
      </c>
    </row>
    <row r="48" spans="1:2" ht="10.5">
      <c r="A48" s="1" t="s">
        <v>573</v>
      </c>
      <c r="B48" s="1" t="s">
        <v>573</v>
      </c>
    </row>
    <row r="49" spans="1:2" ht="10.5">
      <c r="A49" s="1" t="s">
        <v>573</v>
      </c>
      <c r="B49" s="1" t="s">
        <v>573</v>
      </c>
    </row>
    <row r="50" spans="1:2" ht="10.5">
      <c r="A50" s="1" t="s">
        <v>573</v>
      </c>
      <c r="B50" s="1" t="s">
        <v>573</v>
      </c>
    </row>
    <row r="51" spans="1:2" ht="10.5">
      <c r="A51" s="1" t="s">
        <v>573</v>
      </c>
      <c r="B51" s="1" t="s">
        <v>573</v>
      </c>
    </row>
    <row r="52" spans="1:2" ht="10.5">
      <c r="A52" s="1" t="s">
        <v>573</v>
      </c>
      <c r="B52" s="1" t="s">
        <v>573</v>
      </c>
    </row>
    <row r="53" spans="1:2" ht="10.5">
      <c r="A53" s="1" t="s">
        <v>573</v>
      </c>
      <c r="B53" s="1" t="s">
        <v>573</v>
      </c>
    </row>
    <row r="54" spans="1:2" ht="10.5">
      <c r="A54" s="1" t="s">
        <v>573</v>
      </c>
      <c r="B54" s="1" t="s">
        <v>573</v>
      </c>
    </row>
    <row r="55" spans="1:2" ht="10.5">
      <c r="A55" s="1" t="s">
        <v>573</v>
      </c>
      <c r="B55" s="1" t="s">
        <v>573</v>
      </c>
    </row>
    <row r="56" spans="1:2" ht="10.5">
      <c r="A56" s="1" t="s">
        <v>573</v>
      </c>
      <c r="B56" s="1" t="s">
        <v>573</v>
      </c>
    </row>
    <row r="57" spans="1:2" ht="10.5">
      <c r="A57" s="1" t="s">
        <v>573</v>
      </c>
      <c r="B57" s="1" t="s">
        <v>573</v>
      </c>
    </row>
    <row r="58" spans="1:2" ht="10.5">
      <c r="A58" s="1" t="s">
        <v>573</v>
      </c>
      <c r="B58" s="1" t="s">
        <v>573</v>
      </c>
    </row>
    <row r="59" spans="1:2" ht="10.5">
      <c r="A59" s="1" t="s">
        <v>573</v>
      </c>
      <c r="B59" s="1" t="s">
        <v>573</v>
      </c>
    </row>
    <row r="60" spans="1:2" ht="10.5">
      <c r="A60" s="1" t="s">
        <v>573</v>
      </c>
      <c r="B60" s="1" t="s">
        <v>573</v>
      </c>
    </row>
    <row r="61" spans="1:2" ht="10.5">
      <c r="A61" s="1" t="s">
        <v>573</v>
      </c>
      <c r="B61" s="1" t="s">
        <v>573</v>
      </c>
    </row>
    <row r="62" spans="1:2" ht="10.5">
      <c r="A62" s="1" t="s">
        <v>573</v>
      </c>
      <c r="B62" s="1" t="s">
        <v>573</v>
      </c>
    </row>
    <row r="63" spans="1:2" ht="10.5">
      <c r="A63" s="1" t="s">
        <v>573</v>
      </c>
      <c r="B63" s="1" t="s">
        <v>573</v>
      </c>
    </row>
    <row r="64" spans="1:2" ht="10.5">
      <c r="A64" s="1" t="s">
        <v>573</v>
      </c>
      <c r="B64" s="1" t="s">
        <v>573</v>
      </c>
    </row>
    <row r="65" spans="1:2" ht="10.5">
      <c r="A65" s="1" t="s">
        <v>573</v>
      </c>
      <c r="B65" s="1" t="s">
        <v>573</v>
      </c>
    </row>
    <row r="66" spans="1:2" ht="10.5">
      <c r="A66" s="1" t="s">
        <v>573</v>
      </c>
      <c r="B66" s="1" t="s">
        <v>573</v>
      </c>
    </row>
    <row r="67" spans="1:2" ht="10.5">
      <c r="A67" s="1" t="s">
        <v>573</v>
      </c>
      <c r="B67" s="1" t="s">
        <v>573</v>
      </c>
    </row>
    <row r="68" spans="1:2" ht="10.5">
      <c r="A68" s="1" t="s">
        <v>573</v>
      </c>
      <c r="B68" s="1" t="s">
        <v>573</v>
      </c>
    </row>
    <row r="69" spans="1:2" ht="10.5">
      <c r="A69" s="1" t="s">
        <v>573</v>
      </c>
      <c r="B69" s="1" t="s">
        <v>573</v>
      </c>
    </row>
    <row r="70" spans="1:2" ht="10.5">
      <c r="A70" s="1" t="s">
        <v>573</v>
      </c>
      <c r="B70" s="1" t="s">
        <v>573</v>
      </c>
    </row>
    <row r="71" spans="1:2" ht="10.5">
      <c r="A71" s="1" t="s">
        <v>573</v>
      </c>
      <c r="B71" s="1" t="s">
        <v>573</v>
      </c>
    </row>
    <row r="72" spans="1:2" ht="10.5">
      <c r="A72" s="1" t="s">
        <v>573</v>
      </c>
      <c r="B72" s="1" t="s">
        <v>573</v>
      </c>
    </row>
    <row r="73" spans="1:2" ht="10.5">
      <c r="A73" s="1" t="s">
        <v>573</v>
      </c>
      <c r="B73" s="1" t="s">
        <v>573</v>
      </c>
    </row>
    <row r="74" spans="1:2" ht="10.5">
      <c r="A74" s="1" t="s">
        <v>573</v>
      </c>
      <c r="B74" s="1" t="s">
        <v>573</v>
      </c>
    </row>
    <row r="75" spans="1:2" ht="10.5">
      <c r="A75" s="1" t="s">
        <v>573</v>
      </c>
      <c r="B75" s="1" t="s">
        <v>573</v>
      </c>
    </row>
    <row r="76" spans="1:2" ht="10.5">
      <c r="A76" s="1" t="s">
        <v>573</v>
      </c>
      <c r="B76" s="1" t="s">
        <v>573</v>
      </c>
    </row>
    <row r="77" spans="1:2" ht="10.5">
      <c r="A77" s="1" t="s">
        <v>573</v>
      </c>
      <c r="B77" s="1" t="s">
        <v>573</v>
      </c>
    </row>
    <row r="78" spans="1:2" ht="10.5">
      <c r="A78" s="1" t="s">
        <v>573</v>
      </c>
      <c r="B78" s="1" t="s">
        <v>573</v>
      </c>
    </row>
    <row r="79" spans="1:2" ht="10.5">
      <c r="A79" s="1" t="s">
        <v>573</v>
      </c>
      <c r="B79" s="1" t="s">
        <v>573</v>
      </c>
    </row>
    <row r="80" spans="1:2" ht="10.5">
      <c r="A80" s="1" t="s">
        <v>573</v>
      </c>
      <c r="B80" s="1" t="s">
        <v>573</v>
      </c>
    </row>
    <row r="81" spans="1:2" ht="10.5">
      <c r="A81" s="1" t="s">
        <v>573</v>
      </c>
      <c r="B81" s="1" t="s">
        <v>573</v>
      </c>
    </row>
    <row r="82" spans="1:2" ht="10.5">
      <c r="A82" s="1" t="s">
        <v>573</v>
      </c>
      <c r="B82" s="1" t="s">
        <v>573</v>
      </c>
    </row>
    <row r="83" spans="1:2" ht="10.5">
      <c r="A83" s="1" t="s">
        <v>573</v>
      </c>
      <c r="B83" s="1" t="s">
        <v>573</v>
      </c>
    </row>
    <row r="84" spans="1:2" ht="10.5">
      <c r="A84" s="1" t="s">
        <v>573</v>
      </c>
      <c r="B84" s="1" t="s">
        <v>573</v>
      </c>
    </row>
    <row r="85" spans="1:2" ht="10.5">
      <c r="A85" s="1" t="s">
        <v>573</v>
      </c>
      <c r="B85" s="1" t="s">
        <v>573</v>
      </c>
    </row>
    <row r="86" spans="1:2" ht="10.5">
      <c r="A86" s="1" t="s">
        <v>573</v>
      </c>
      <c r="B86" s="1" t="s">
        <v>573</v>
      </c>
    </row>
    <row r="87" spans="1:2" ht="10.5">
      <c r="A87" s="1" t="s">
        <v>573</v>
      </c>
      <c r="B87" s="1" t="s">
        <v>573</v>
      </c>
    </row>
    <row r="88" spans="1:2" ht="10.5">
      <c r="A88" s="1" t="s">
        <v>573</v>
      </c>
      <c r="B88" s="1" t="s">
        <v>573</v>
      </c>
    </row>
    <row r="89" spans="1:2" ht="10.5">
      <c r="A89" s="1" t="s">
        <v>573</v>
      </c>
      <c r="B89" s="1" t="s">
        <v>573</v>
      </c>
    </row>
    <row r="90" spans="1:2" ht="10.5">
      <c r="A90" s="1" t="s">
        <v>573</v>
      </c>
      <c r="B90" s="1" t="s">
        <v>573</v>
      </c>
    </row>
    <row r="91" spans="1:2" ht="10.5">
      <c r="A91" s="1" t="s">
        <v>573</v>
      </c>
      <c r="B91" s="1" t="s">
        <v>573</v>
      </c>
    </row>
    <row r="92" spans="1:2" ht="10.5">
      <c r="A92" s="1" t="s">
        <v>573</v>
      </c>
      <c r="B92" s="1" t="s">
        <v>573</v>
      </c>
    </row>
    <row r="93" spans="1:2" ht="10.5">
      <c r="A93" s="1" t="s">
        <v>573</v>
      </c>
      <c r="B93" s="1" t="s">
        <v>573</v>
      </c>
    </row>
    <row r="94" spans="1:2" ht="10.5">
      <c r="A94" s="1" t="s">
        <v>573</v>
      </c>
      <c r="B94" s="1" t="s">
        <v>573</v>
      </c>
    </row>
    <row r="95" spans="1:2" ht="10.5">
      <c r="A95" s="1" t="s">
        <v>573</v>
      </c>
      <c r="B95" s="1" t="s">
        <v>573</v>
      </c>
    </row>
    <row r="96" spans="1:2" ht="10.5">
      <c r="A96" s="1" t="s">
        <v>573</v>
      </c>
      <c r="B96" s="1" t="s">
        <v>573</v>
      </c>
    </row>
    <row r="97" spans="1:2" ht="10.5">
      <c r="A97" s="1" t="s">
        <v>573</v>
      </c>
      <c r="B97" s="1" t="s">
        <v>573</v>
      </c>
    </row>
    <row r="98" spans="1:2" ht="10.5">
      <c r="A98" s="1" t="s">
        <v>573</v>
      </c>
      <c r="B98" s="1" t="s">
        <v>573</v>
      </c>
    </row>
    <row r="99" spans="1:2" ht="10.5">
      <c r="A99" s="1" t="s">
        <v>573</v>
      </c>
      <c r="B99" s="1" t="s">
        <v>573</v>
      </c>
    </row>
    <row r="100" spans="1:2" ht="10.5">
      <c r="A100" s="1" t="s">
        <v>573</v>
      </c>
      <c r="B100" s="1" t="s">
        <v>573</v>
      </c>
    </row>
    <row r="101" spans="1:2" ht="10.5">
      <c r="A101" s="1" t="s">
        <v>573</v>
      </c>
      <c r="B101" s="1" t="s">
        <v>573</v>
      </c>
    </row>
    <row r="102" spans="1:2" ht="10.5">
      <c r="A102" s="1" t="s">
        <v>573</v>
      </c>
      <c r="B102" s="1" t="s">
        <v>573</v>
      </c>
    </row>
    <row r="103" spans="1:2" ht="10.5">
      <c r="A103" s="1" t="s">
        <v>573</v>
      </c>
      <c r="B103" s="1" t="s">
        <v>573</v>
      </c>
    </row>
    <row r="104" spans="1:2" ht="10.5">
      <c r="A104" s="1" t="s">
        <v>573</v>
      </c>
      <c r="B104" s="1" t="s">
        <v>573</v>
      </c>
    </row>
    <row r="105" spans="1:2" ht="10.5">
      <c r="A105" s="1" t="s">
        <v>573</v>
      </c>
      <c r="B105" s="1" t="s">
        <v>573</v>
      </c>
    </row>
    <row r="106" spans="1:2" ht="10.5">
      <c r="A106" s="1" t="s">
        <v>573</v>
      </c>
      <c r="B106" s="1" t="s">
        <v>573</v>
      </c>
    </row>
    <row r="107" spans="1:2" ht="10.5">
      <c r="A107" s="1" t="s">
        <v>573</v>
      </c>
      <c r="B107" s="1" t="s">
        <v>573</v>
      </c>
    </row>
    <row r="108" spans="1:2" ht="10.5">
      <c r="A108" s="1" t="s">
        <v>573</v>
      </c>
      <c r="B108" s="1" t="s">
        <v>573</v>
      </c>
    </row>
    <row r="109" spans="1:2" ht="10.5">
      <c r="A109" s="1" t="s">
        <v>573</v>
      </c>
      <c r="B109" s="1" t="s">
        <v>573</v>
      </c>
    </row>
    <row r="110" spans="1:2" ht="10.5">
      <c r="A110" s="1" t="s">
        <v>573</v>
      </c>
      <c r="B110" s="1" t="s">
        <v>573</v>
      </c>
    </row>
    <row r="111" spans="1:2" ht="10.5">
      <c r="A111" s="1" t="s">
        <v>573</v>
      </c>
      <c r="B111" s="1" t="s">
        <v>573</v>
      </c>
    </row>
    <row r="112" spans="1:2" ht="10.5">
      <c r="A112" s="1" t="s">
        <v>573</v>
      </c>
      <c r="B112" s="1" t="s">
        <v>573</v>
      </c>
    </row>
    <row r="113" spans="1:2" ht="10.5">
      <c r="A113" s="1" t="s">
        <v>573</v>
      </c>
      <c r="B113" s="1" t="s">
        <v>573</v>
      </c>
    </row>
    <row r="114" spans="1:2" ht="10.5">
      <c r="A114" s="1" t="s">
        <v>573</v>
      </c>
      <c r="B114" s="1" t="s">
        <v>573</v>
      </c>
    </row>
    <row r="115" spans="1:2" ht="10.5">
      <c r="A115" s="1" t="s">
        <v>573</v>
      </c>
      <c r="B115" s="1" t="s">
        <v>573</v>
      </c>
    </row>
    <row r="116" spans="1:2" ht="10.5">
      <c r="A116" s="1" t="s">
        <v>573</v>
      </c>
      <c r="B116" s="1" t="s">
        <v>573</v>
      </c>
    </row>
    <row r="117" spans="1:2" ht="10.5">
      <c r="A117" s="1" t="s">
        <v>573</v>
      </c>
      <c r="B117" s="1" t="s">
        <v>573</v>
      </c>
    </row>
    <row r="118" spans="1:2" ht="10.5">
      <c r="A118" s="1" t="s">
        <v>573</v>
      </c>
      <c r="B118" s="1" t="s">
        <v>573</v>
      </c>
    </row>
    <row r="119" spans="1:2" ht="10.5">
      <c r="A119" s="1" t="s">
        <v>573</v>
      </c>
      <c r="B119" s="1" t="s">
        <v>573</v>
      </c>
    </row>
    <row r="120" spans="1:2" ht="10.5">
      <c r="A120" s="1" t="s">
        <v>573</v>
      </c>
      <c r="B120" s="1" t="s">
        <v>573</v>
      </c>
    </row>
    <row r="121" spans="1:2" ht="10.5">
      <c r="A121" s="1" t="s">
        <v>573</v>
      </c>
      <c r="B121" s="1" t="s">
        <v>573</v>
      </c>
    </row>
    <row r="122" spans="1:2" ht="10.5">
      <c r="A122" s="1" t="s">
        <v>573</v>
      </c>
      <c r="B122" s="1" t="s">
        <v>573</v>
      </c>
    </row>
    <row r="123" spans="1:2" ht="10.5">
      <c r="A123" s="1" t="s">
        <v>573</v>
      </c>
      <c r="B123" s="1" t="s">
        <v>573</v>
      </c>
    </row>
    <row r="124" spans="1:2" ht="10.5">
      <c r="A124" s="1" t="s">
        <v>573</v>
      </c>
      <c r="B124" s="1" t="s">
        <v>573</v>
      </c>
    </row>
    <row r="125" spans="1:2" ht="10.5">
      <c r="A125" s="1" t="s">
        <v>573</v>
      </c>
      <c r="B125" s="1" t="s">
        <v>573</v>
      </c>
    </row>
    <row r="126" spans="1:2" ht="10.5">
      <c r="A126" s="1" t="s">
        <v>573</v>
      </c>
      <c r="B126" s="1" t="s">
        <v>573</v>
      </c>
    </row>
    <row r="127" spans="1:2" ht="10.5">
      <c r="A127" s="1" t="s">
        <v>573</v>
      </c>
      <c r="B127" s="1" t="s">
        <v>573</v>
      </c>
    </row>
    <row r="128" spans="1:2" ht="10.5">
      <c r="A128" s="1" t="s">
        <v>573</v>
      </c>
      <c r="B128" s="1" t="s">
        <v>573</v>
      </c>
    </row>
    <row r="129" spans="1:2" ht="10.5">
      <c r="A129" s="1" t="s">
        <v>573</v>
      </c>
      <c r="B129" s="1" t="s">
        <v>573</v>
      </c>
    </row>
    <row r="130" spans="1:2" ht="10.5">
      <c r="A130" s="1" t="s">
        <v>573</v>
      </c>
      <c r="B130" s="1" t="s">
        <v>573</v>
      </c>
    </row>
    <row r="131" spans="1:2" ht="10.5">
      <c r="A131" s="1" t="s">
        <v>573</v>
      </c>
      <c r="B131" s="1" t="s">
        <v>573</v>
      </c>
    </row>
    <row r="132" spans="1:2" ht="10.5">
      <c r="A132" s="1" t="s">
        <v>573</v>
      </c>
      <c r="B132" s="1" t="s">
        <v>573</v>
      </c>
    </row>
    <row r="133" spans="1:2" ht="10.5">
      <c r="A133" s="1" t="s">
        <v>573</v>
      </c>
      <c r="B133" s="1" t="s">
        <v>573</v>
      </c>
    </row>
    <row r="134" spans="1:2" ht="10.5">
      <c r="A134" s="1" t="s">
        <v>573</v>
      </c>
      <c r="B134" s="1" t="s">
        <v>573</v>
      </c>
    </row>
    <row r="135" spans="1:2" ht="10.5">
      <c r="A135" s="1" t="s">
        <v>573</v>
      </c>
      <c r="B135" s="1" t="s">
        <v>573</v>
      </c>
    </row>
    <row r="136" spans="1:2" ht="10.5">
      <c r="A136" s="1" t="s">
        <v>573</v>
      </c>
      <c r="B136" s="1" t="s">
        <v>573</v>
      </c>
    </row>
    <row r="137" spans="1:2" ht="10.5">
      <c r="A137" s="1" t="s">
        <v>573</v>
      </c>
      <c r="B137" s="1" t="s">
        <v>573</v>
      </c>
    </row>
    <row r="138" spans="1:2" ht="10.5">
      <c r="A138" s="1" t="s">
        <v>573</v>
      </c>
      <c r="B138" s="1" t="s">
        <v>573</v>
      </c>
    </row>
    <row r="139" spans="1:2" ht="10.5">
      <c r="A139" s="1" t="s">
        <v>573</v>
      </c>
      <c r="B139" s="1" t="s">
        <v>573</v>
      </c>
    </row>
    <row r="140" spans="1:2" ht="10.5">
      <c r="A140" s="1" t="s">
        <v>573</v>
      </c>
      <c r="B140" s="1" t="s">
        <v>573</v>
      </c>
    </row>
    <row r="141" spans="1:2" ht="10.5">
      <c r="A141" s="1" t="s">
        <v>573</v>
      </c>
      <c r="B141" s="1" t="s">
        <v>573</v>
      </c>
    </row>
    <row r="142" spans="1:2" ht="10.5">
      <c r="A142" s="1" t="s">
        <v>573</v>
      </c>
      <c r="B142" s="1" t="s">
        <v>573</v>
      </c>
    </row>
    <row r="143" spans="1:2" ht="10.5">
      <c r="A143" s="1" t="s">
        <v>573</v>
      </c>
      <c r="B143" s="1" t="s">
        <v>573</v>
      </c>
    </row>
    <row r="144" spans="1:2" ht="10.5">
      <c r="A144" s="1" t="s">
        <v>573</v>
      </c>
      <c r="B144" s="1" t="s">
        <v>573</v>
      </c>
    </row>
    <row r="145" spans="1:2" ht="10.5">
      <c r="A145" s="1" t="s">
        <v>573</v>
      </c>
      <c r="B145" s="1" t="s">
        <v>573</v>
      </c>
    </row>
    <row r="146" spans="1:2" ht="10.5">
      <c r="A146" s="1" t="s">
        <v>573</v>
      </c>
      <c r="B146" s="1" t="s">
        <v>573</v>
      </c>
    </row>
    <row r="147" spans="1:2" ht="10.5">
      <c r="A147" s="1" t="s">
        <v>573</v>
      </c>
      <c r="B147" s="1" t="s">
        <v>573</v>
      </c>
    </row>
    <row r="148" spans="1:2" ht="10.5">
      <c r="A148" s="1" t="s">
        <v>573</v>
      </c>
      <c r="B148" s="1" t="s">
        <v>573</v>
      </c>
    </row>
    <row r="149" spans="1:2" ht="10.5">
      <c r="A149" s="1" t="s">
        <v>573</v>
      </c>
      <c r="B149" s="1" t="s">
        <v>573</v>
      </c>
    </row>
    <row r="150" spans="1:2" ht="10.5">
      <c r="A150" s="1" t="s">
        <v>573</v>
      </c>
      <c r="B150" s="1" t="s">
        <v>573</v>
      </c>
    </row>
    <row r="151" spans="1:2" ht="10.5">
      <c r="A151" s="1" t="s">
        <v>573</v>
      </c>
      <c r="B151" s="1" t="s">
        <v>573</v>
      </c>
    </row>
    <row r="152" spans="1:2" ht="10.5">
      <c r="A152" s="1" t="s">
        <v>573</v>
      </c>
      <c r="B152" s="1" t="s">
        <v>573</v>
      </c>
    </row>
    <row r="153" spans="1:2" ht="10.5">
      <c r="A153" s="1" t="s">
        <v>573</v>
      </c>
      <c r="B153" s="1" t="s">
        <v>573</v>
      </c>
    </row>
    <row r="154" spans="1:2" ht="10.5">
      <c r="A154" s="1" t="s">
        <v>573</v>
      </c>
      <c r="B154" s="1" t="s">
        <v>573</v>
      </c>
    </row>
    <row r="155" spans="1:2" ht="10.5">
      <c r="A155" s="1" t="s">
        <v>573</v>
      </c>
      <c r="B155" s="1" t="s">
        <v>573</v>
      </c>
    </row>
    <row r="156" spans="1:2" ht="10.5">
      <c r="A156" s="1" t="s">
        <v>573</v>
      </c>
      <c r="B156" s="1" t="s">
        <v>573</v>
      </c>
    </row>
    <row r="157" spans="1:2" ht="10.5">
      <c r="A157" s="1" t="s">
        <v>573</v>
      </c>
      <c r="B157" s="1" t="s">
        <v>573</v>
      </c>
    </row>
    <row r="158" spans="1:2" ht="10.5">
      <c r="A158" s="1" t="s">
        <v>573</v>
      </c>
      <c r="B158" s="1" t="s">
        <v>573</v>
      </c>
    </row>
    <row r="159" spans="1:2" ht="10.5">
      <c r="A159" s="1" t="s">
        <v>573</v>
      </c>
      <c r="B159" s="1" t="s">
        <v>573</v>
      </c>
    </row>
    <row r="160" spans="1:2" ht="10.5">
      <c r="A160" s="1" t="s">
        <v>573</v>
      </c>
      <c r="B160" s="1" t="s">
        <v>573</v>
      </c>
    </row>
    <row r="161" spans="1:2" ht="10.5">
      <c r="A161" s="1" t="s">
        <v>573</v>
      </c>
      <c r="B161" s="1" t="s">
        <v>573</v>
      </c>
    </row>
    <row r="162" spans="1:2" ht="10.5">
      <c r="A162" s="1" t="s">
        <v>573</v>
      </c>
      <c r="B162" s="1" t="s">
        <v>573</v>
      </c>
    </row>
    <row r="163" spans="1:2" ht="10.5">
      <c r="A163" s="1" t="s">
        <v>573</v>
      </c>
      <c r="B163" s="1" t="s">
        <v>573</v>
      </c>
    </row>
    <row r="164" spans="1:2" ht="10.5">
      <c r="A164" s="1" t="s">
        <v>573</v>
      </c>
      <c r="B164" s="1" t="s">
        <v>573</v>
      </c>
    </row>
    <row r="165" spans="1:2" ht="10.5">
      <c r="A165" s="1" t="s">
        <v>573</v>
      </c>
      <c r="B165" s="1" t="s">
        <v>573</v>
      </c>
    </row>
    <row r="166" spans="1:2" ht="10.5">
      <c r="A166" s="1" t="s">
        <v>573</v>
      </c>
      <c r="B166" s="1" t="s">
        <v>573</v>
      </c>
    </row>
    <row r="167" spans="1:2" ht="10.5">
      <c r="A167" s="1" t="s">
        <v>573</v>
      </c>
      <c r="B167" s="1" t="s">
        <v>573</v>
      </c>
    </row>
    <row r="168" spans="1:2" ht="10.5">
      <c r="A168" s="1" t="s">
        <v>573</v>
      </c>
      <c r="B168" s="1" t="s">
        <v>573</v>
      </c>
    </row>
    <row r="169" spans="1:2" ht="10.5">
      <c r="A169" s="1" t="s">
        <v>573</v>
      </c>
      <c r="B169" s="1" t="s">
        <v>573</v>
      </c>
    </row>
    <row r="170" spans="1:2" ht="10.5">
      <c r="A170" s="1" t="s">
        <v>573</v>
      </c>
      <c r="B170" s="1" t="s">
        <v>573</v>
      </c>
    </row>
    <row r="171" spans="1:2" ht="10.5">
      <c r="A171" s="1" t="s">
        <v>573</v>
      </c>
      <c r="B171" s="1" t="s">
        <v>573</v>
      </c>
    </row>
    <row r="172" spans="1:2" ht="10.5">
      <c r="A172" s="1" t="s">
        <v>573</v>
      </c>
      <c r="B172" s="1" t="s">
        <v>573</v>
      </c>
    </row>
    <row r="173" spans="1:2" ht="10.5">
      <c r="A173" s="1" t="s">
        <v>573</v>
      </c>
      <c r="B173" s="1" t="s">
        <v>573</v>
      </c>
    </row>
    <row r="174" spans="1:2" ht="10.5">
      <c r="A174" s="1" t="s">
        <v>573</v>
      </c>
      <c r="B174" s="1" t="s">
        <v>573</v>
      </c>
    </row>
    <row r="175" spans="1:2" ht="10.5">
      <c r="A175" s="1" t="s">
        <v>573</v>
      </c>
      <c r="B175" s="1" t="s">
        <v>573</v>
      </c>
    </row>
    <row r="176" spans="1:2" ht="10.5">
      <c r="A176" s="1" t="s">
        <v>573</v>
      </c>
      <c r="B176" s="1" t="s">
        <v>573</v>
      </c>
    </row>
    <row r="177" spans="1:2" ht="10.5">
      <c r="A177" s="1" t="s">
        <v>573</v>
      </c>
      <c r="B177" s="1" t="s">
        <v>573</v>
      </c>
    </row>
    <row r="178" spans="1:2" ht="10.5">
      <c r="A178" s="1" t="s">
        <v>573</v>
      </c>
      <c r="B178" s="1" t="s">
        <v>573</v>
      </c>
    </row>
    <row r="179" spans="1:2" ht="10.5">
      <c r="A179" s="1" t="s">
        <v>573</v>
      </c>
      <c r="B179" s="1" t="s">
        <v>573</v>
      </c>
    </row>
    <row r="180" spans="1:2" ht="10.5">
      <c r="A180" s="1" t="s">
        <v>573</v>
      </c>
      <c r="B180" s="1" t="s">
        <v>573</v>
      </c>
    </row>
    <row r="181" spans="1:2" ht="10.5">
      <c r="A181" s="1" t="s">
        <v>573</v>
      </c>
      <c r="B181" s="1" t="s">
        <v>573</v>
      </c>
    </row>
    <row r="182" spans="1:2" ht="10.5">
      <c r="A182" s="1" t="s">
        <v>573</v>
      </c>
      <c r="B182" s="1" t="s">
        <v>573</v>
      </c>
    </row>
    <row r="183" spans="1:2" ht="10.5">
      <c r="A183" s="1" t="s">
        <v>573</v>
      </c>
      <c r="B183" s="1" t="s">
        <v>573</v>
      </c>
    </row>
    <row r="184" spans="1:2" ht="10.5">
      <c r="A184" s="1" t="s">
        <v>573</v>
      </c>
      <c r="B184" s="1" t="s">
        <v>573</v>
      </c>
    </row>
    <row r="185" spans="1:2" ht="10.5">
      <c r="A185" s="1" t="s">
        <v>573</v>
      </c>
      <c r="B185" s="1" t="s">
        <v>573</v>
      </c>
    </row>
    <row r="186" spans="1:2" ht="10.5">
      <c r="A186" s="1" t="s">
        <v>573</v>
      </c>
      <c r="B186" s="1" t="s">
        <v>573</v>
      </c>
    </row>
    <row r="187" spans="1:2" ht="10.5">
      <c r="A187" s="1" t="s">
        <v>573</v>
      </c>
      <c r="B187" s="1" t="s">
        <v>573</v>
      </c>
    </row>
    <row r="188" spans="1:2" ht="10.5">
      <c r="A188" s="1" t="s">
        <v>573</v>
      </c>
      <c r="B188" s="1" t="s">
        <v>573</v>
      </c>
    </row>
    <row r="189" spans="1:2" ht="10.5">
      <c r="A189" s="1" t="s">
        <v>573</v>
      </c>
      <c r="B189" s="1" t="s">
        <v>573</v>
      </c>
    </row>
    <row r="190" spans="1:2" ht="10.5">
      <c r="A190" s="1" t="s">
        <v>573</v>
      </c>
      <c r="B190" s="1" t="s">
        <v>573</v>
      </c>
    </row>
    <row r="191" spans="1:2" ht="10.5">
      <c r="A191" s="1" t="s">
        <v>573</v>
      </c>
      <c r="B191" s="1" t="s">
        <v>573</v>
      </c>
    </row>
    <row r="192" spans="1:2" ht="10.5">
      <c r="A192" s="1" t="s">
        <v>573</v>
      </c>
      <c r="B192" s="1" t="s">
        <v>573</v>
      </c>
    </row>
    <row r="193" spans="1:2" ht="10.5">
      <c r="A193" s="1" t="s">
        <v>573</v>
      </c>
      <c r="B193" s="1" t="s">
        <v>573</v>
      </c>
    </row>
    <row r="194" spans="1:2" ht="10.5">
      <c r="A194" s="1" t="s">
        <v>573</v>
      </c>
      <c r="B194" s="1" t="s">
        <v>573</v>
      </c>
    </row>
    <row r="195" spans="1:2" ht="10.5">
      <c r="A195" s="1" t="s">
        <v>573</v>
      </c>
      <c r="B195" s="1" t="s">
        <v>573</v>
      </c>
    </row>
    <row r="196" spans="1:2" ht="10.5">
      <c r="A196" s="1" t="s">
        <v>573</v>
      </c>
      <c r="B196" s="1" t="s">
        <v>573</v>
      </c>
    </row>
    <row r="197" spans="1:2" ht="10.5">
      <c r="A197" s="1" t="s">
        <v>573</v>
      </c>
      <c r="B197" s="1" t="s">
        <v>573</v>
      </c>
    </row>
    <row r="198" spans="1:2" ht="10.5">
      <c r="A198" s="1" t="s">
        <v>573</v>
      </c>
      <c r="B198" s="1" t="s">
        <v>573</v>
      </c>
    </row>
    <row r="199" spans="1:2" ht="10.5">
      <c r="A199" s="1" t="s">
        <v>573</v>
      </c>
      <c r="B199" s="1" t="s">
        <v>573</v>
      </c>
    </row>
    <row r="200" spans="1:2" ht="10.5">
      <c r="A200" s="1" t="s">
        <v>573</v>
      </c>
      <c r="B200" s="1" t="s">
        <v>573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587</v>
      </c>
      <c r="B1" s="1" t="s">
        <v>588</v>
      </c>
    </row>
    <row r="2" spans="1:2" ht="10.5">
      <c r="A2" s="1" t="s">
        <v>618</v>
      </c>
      <c r="B2" s="1" t="s">
        <v>619</v>
      </c>
    </row>
    <row r="3" spans="1:2" ht="10.5">
      <c r="A3" s="1" t="s">
        <v>620</v>
      </c>
      <c r="B3" s="1" t="s">
        <v>621</v>
      </c>
    </row>
    <row r="4" spans="1:2" ht="10.5">
      <c r="A4" s="1" t="s">
        <v>622</v>
      </c>
      <c r="B4" s="1" t="s">
        <v>623</v>
      </c>
    </row>
    <row r="5" spans="1:2" ht="10.5">
      <c r="A5" s="1" t="s">
        <v>624</v>
      </c>
      <c r="B5" s="1" t="s">
        <v>625</v>
      </c>
    </row>
    <row r="6" spans="1:2" ht="10.5">
      <c r="A6" s="1" t="s">
        <v>617</v>
      </c>
      <c r="B6" s="1" t="s">
        <v>617</v>
      </c>
    </row>
    <row r="7" spans="1:2" ht="10.5">
      <c r="A7" s="1" t="s">
        <v>573</v>
      </c>
      <c r="B7" s="1" t="s">
        <v>573</v>
      </c>
    </row>
    <row r="8" spans="1:2" ht="10.5">
      <c r="A8" s="1" t="s">
        <v>573</v>
      </c>
      <c r="B8" s="1" t="s">
        <v>573</v>
      </c>
    </row>
    <row r="9" spans="1:2" ht="10.5">
      <c r="A9" s="1" t="s">
        <v>573</v>
      </c>
      <c r="B9" s="1" t="s">
        <v>573</v>
      </c>
    </row>
    <row r="10" spans="1:2" ht="10.5">
      <c r="A10" s="1" t="s">
        <v>573</v>
      </c>
      <c r="B10" s="1" t="s">
        <v>573</v>
      </c>
    </row>
    <row r="11" spans="1:2" ht="10.5">
      <c r="A11" s="1" t="s">
        <v>573</v>
      </c>
      <c r="B11" s="1" t="s">
        <v>573</v>
      </c>
    </row>
    <row r="12" spans="1:2" ht="10.5">
      <c r="A12" s="1" t="s">
        <v>573</v>
      </c>
      <c r="B12" s="1" t="s">
        <v>573</v>
      </c>
    </row>
    <row r="13" spans="1:2" ht="10.5">
      <c r="A13" s="1" t="s">
        <v>573</v>
      </c>
      <c r="B13" s="1" t="s">
        <v>573</v>
      </c>
    </row>
    <row r="14" spans="1:2" ht="10.5">
      <c r="A14" s="1" t="s">
        <v>573</v>
      </c>
      <c r="B14" s="1" t="s">
        <v>573</v>
      </c>
    </row>
    <row r="15" spans="1:2" ht="10.5">
      <c r="A15" s="1" t="s">
        <v>573</v>
      </c>
      <c r="B15" s="1" t="s">
        <v>573</v>
      </c>
    </row>
    <row r="16" spans="1:2" ht="10.5">
      <c r="A16" s="1" t="s">
        <v>573</v>
      </c>
      <c r="B16" s="1" t="s">
        <v>573</v>
      </c>
    </row>
    <row r="17" spans="1:2" ht="10.5">
      <c r="A17" s="1" t="s">
        <v>573</v>
      </c>
      <c r="B17" s="1" t="s">
        <v>573</v>
      </c>
    </row>
    <row r="18" spans="1:2" ht="10.5">
      <c r="A18" s="1" t="s">
        <v>573</v>
      </c>
      <c r="B18" s="1" t="s">
        <v>573</v>
      </c>
    </row>
    <row r="19" spans="1:2" ht="10.5">
      <c r="A19" s="1" t="s">
        <v>573</v>
      </c>
      <c r="B19" s="1" t="s">
        <v>573</v>
      </c>
    </row>
    <row r="20" spans="1:2" ht="10.5">
      <c r="A20" s="1" t="s">
        <v>573</v>
      </c>
      <c r="B20" s="1" t="s">
        <v>573</v>
      </c>
    </row>
    <row r="21" spans="1:2" ht="10.5">
      <c r="A21" s="1" t="s">
        <v>573</v>
      </c>
      <c r="B21" s="1" t="s">
        <v>573</v>
      </c>
    </row>
    <row r="22" spans="1:2" ht="10.5">
      <c r="A22" s="1" t="s">
        <v>573</v>
      </c>
      <c r="B22" s="1" t="s">
        <v>573</v>
      </c>
    </row>
    <row r="23" spans="1:2" ht="10.5">
      <c r="A23" s="1" t="s">
        <v>573</v>
      </c>
      <c r="B23" s="1" t="s">
        <v>573</v>
      </c>
    </row>
    <row r="24" spans="1:2" ht="10.5">
      <c r="A24" s="1" t="s">
        <v>573</v>
      </c>
      <c r="B24" s="1" t="s">
        <v>573</v>
      </c>
    </row>
    <row r="25" spans="1:2" ht="10.5">
      <c r="A25" s="1" t="s">
        <v>573</v>
      </c>
      <c r="B25" s="1" t="s">
        <v>573</v>
      </c>
    </row>
    <row r="26" spans="1:2" ht="10.5">
      <c r="A26" s="1" t="s">
        <v>573</v>
      </c>
      <c r="B26" s="1" t="s">
        <v>573</v>
      </c>
    </row>
    <row r="27" spans="1:2" ht="10.5">
      <c r="A27" s="1" t="s">
        <v>573</v>
      </c>
      <c r="B27" s="1" t="s">
        <v>573</v>
      </c>
    </row>
    <row r="28" spans="1:2" ht="10.5">
      <c r="A28" s="1" t="s">
        <v>573</v>
      </c>
      <c r="B28" s="1" t="s">
        <v>573</v>
      </c>
    </row>
    <row r="29" spans="1:2" ht="10.5">
      <c r="A29" s="1" t="s">
        <v>573</v>
      </c>
      <c r="B29" s="1" t="s">
        <v>573</v>
      </c>
    </row>
    <row r="30" spans="1:2" ht="10.5">
      <c r="A30" s="1" t="s">
        <v>573</v>
      </c>
      <c r="B30" s="1" t="s">
        <v>573</v>
      </c>
    </row>
    <row r="31" spans="1:2" ht="10.5">
      <c r="A31" s="1" t="s">
        <v>573</v>
      </c>
      <c r="B31" s="1" t="s">
        <v>573</v>
      </c>
    </row>
    <row r="32" spans="1:2" ht="10.5">
      <c r="A32" s="1" t="s">
        <v>573</v>
      </c>
      <c r="B32" s="1" t="s">
        <v>573</v>
      </c>
    </row>
    <row r="33" spans="1:2" ht="10.5">
      <c r="A33" s="1" t="s">
        <v>573</v>
      </c>
      <c r="B33" s="1" t="s">
        <v>573</v>
      </c>
    </row>
    <row r="34" spans="1:2" ht="10.5">
      <c r="A34" s="1" t="s">
        <v>573</v>
      </c>
      <c r="B34" s="1" t="s">
        <v>573</v>
      </c>
    </row>
    <row r="35" spans="1:2" ht="10.5">
      <c r="A35" s="1" t="s">
        <v>573</v>
      </c>
      <c r="B35" s="1" t="s">
        <v>573</v>
      </c>
    </row>
    <row r="36" spans="1:2" ht="10.5">
      <c r="A36" s="1" t="s">
        <v>573</v>
      </c>
      <c r="B36" s="1" t="s">
        <v>573</v>
      </c>
    </row>
    <row r="37" spans="1:2" ht="10.5">
      <c r="A37" s="1" t="s">
        <v>573</v>
      </c>
      <c r="B37" s="1" t="s">
        <v>573</v>
      </c>
    </row>
    <row r="38" spans="1:2" ht="10.5">
      <c r="A38" s="1" t="s">
        <v>573</v>
      </c>
      <c r="B38" s="1" t="s">
        <v>573</v>
      </c>
    </row>
    <row r="39" spans="1:2" ht="10.5">
      <c r="A39" s="1" t="s">
        <v>573</v>
      </c>
      <c r="B39" s="1" t="s">
        <v>573</v>
      </c>
    </row>
    <row r="40" spans="1:2" ht="10.5">
      <c r="A40" s="1" t="s">
        <v>573</v>
      </c>
      <c r="B40" s="1" t="s">
        <v>573</v>
      </c>
    </row>
    <row r="41" spans="1:2" ht="10.5">
      <c r="A41" s="1" t="s">
        <v>573</v>
      </c>
      <c r="B41" s="1" t="s">
        <v>573</v>
      </c>
    </row>
    <row r="42" spans="1:2" ht="10.5">
      <c r="A42" s="1" t="s">
        <v>573</v>
      </c>
      <c r="B42" s="1" t="s">
        <v>573</v>
      </c>
    </row>
    <row r="43" spans="1:2" ht="10.5">
      <c r="A43" s="1" t="s">
        <v>573</v>
      </c>
      <c r="B43" s="1" t="s">
        <v>573</v>
      </c>
    </row>
    <row r="44" spans="1:2" ht="10.5">
      <c r="A44" s="1" t="s">
        <v>573</v>
      </c>
      <c r="B44" s="1" t="s">
        <v>573</v>
      </c>
    </row>
    <row r="45" spans="1:2" ht="10.5">
      <c r="A45" s="1" t="s">
        <v>573</v>
      </c>
      <c r="B45" s="1" t="s">
        <v>573</v>
      </c>
    </row>
    <row r="46" spans="1:2" ht="10.5">
      <c r="A46" s="1" t="s">
        <v>573</v>
      </c>
      <c r="B46" s="1" t="s">
        <v>573</v>
      </c>
    </row>
    <row r="47" spans="1:2" ht="10.5">
      <c r="A47" s="1" t="s">
        <v>573</v>
      </c>
      <c r="B47" s="1" t="s">
        <v>573</v>
      </c>
    </row>
    <row r="48" spans="1:2" ht="10.5">
      <c r="A48" s="1" t="s">
        <v>573</v>
      </c>
      <c r="B48" s="1" t="s">
        <v>573</v>
      </c>
    </row>
    <row r="49" spans="1:2" ht="10.5">
      <c r="A49" s="1" t="s">
        <v>573</v>
      </c>
      <c r="B49" s="1" t="s">
        <v>573</v>
      </c>
    </row>
    <row r="50" spans="1:2" ht="10.5">
      <c r="A50" s="1" t="s">
        <v>573</v>
      </c>
      <c r="B50" s="1" t="s">
        <v>573</v>
      </c>
    </row>
    <row r="51" spans="1:2" ht="10.5">
      <c r="A51" s="1" t="s">
        <v>573</v>
      </c>
      <c r="B51" s="1" t="s">
        <v>573</v>
      </c>
    </row>
    <row r="52" spans="1:2" ht="10.5">
      <c r="A52" s="1" t="s">
        <v>573</v>
      </c>
      <c r="B52" s="1" t="s">
        <v>573</v>
      </c>
    </row>
    <row r="53" spans="1:2" ht="10.5">
      <c r="A53" s="1" t="s">
        <v>573</v>
      </c>
      <c r="B53" s="1" t="s">
        <v>573</v>
      </c>
    </row>
    <row r="54" spans="1:2" ht="10.5">
      <c r="A54" s="1" t="s">
        <v>573</v>
      </c>
      <c r="B54" s="1" t="s">
        <v>573</v>
      </c>
    </row>
    <row r="55" spans="1:2" ht="10.5">
      <c r="A55" s="1" t="s">
        <v>573</v>
      </c>
      <c r="B55" s="1" t="s">
        <v>573</v>
      </c>
    </row>
    <row r="56" spans="1:2" ht="10.5">
      <c r="A56" s="1" t="s">
        <v>573</v>
      </c>
      <c r="B56" s="1" t="s">
        <v>573</v>
      </c>
    </row>
    <row r="57" spans="1:2" ht="10.5">
      <c r="A57" s="1" t="s">
        <v>573</v>
      </c>
      <c r="B57" s="1" t="s">
        <v>573</v>
      </c>
    </row>
    <row r="58" spans="1:2" ht="10.5">
      <c r="A58" s="1" t="s">
        <v>573</v>
      </c>
      <c r="B58" s="1" t="s">
        <v>573</v>
      </c>
    </row>
    <row r="59" spans="1:2" ht="10.5">
      <c r="A59" s="1" t="s">
        <v>573</v>
      </c>
      <c r="B59" s="1" t="s">
        <v>573</v>
      </c>
    </row>
    <row r="60" spans="1:2" ht="10.5">
      <c r="A60" s="1" t="s">
        <v>573</v>
      </c>
      <c r="B60" s="1" t="s">
        <v>573</v>
      </c>
    </row>
    <row r="61" spans="1:2" ht="10.5">
      <c r="A61" s="1" t="s">
        <v>573</v>
      </c>
      <c r="B61" s="1" t="s">
        <v>573</v>
      </c>
    </row>
    <row r="62" spans="1:2" ht="10.5">
      <c r="A62" s="1" t="s">
        <v>573</v>
      </c>
      <c r="B62" s="1" t="s">
        <v>573</v>
      </c>
    </row>
    <row r="63" spans="1:2" ht="10.5">
      <c r="A63" s="1" t="s">
        <v>573</v>
      </c>
      <c r="B63" s="1" t="s">
        <v>573</v>
      </c>
    </row>
    <row r="64" spans="1:2" ht="10.5">
      <c r="A64" s="1" t="s">
        <v>573</v>
      </c>
      <c r="B64" s="1" t="s">
        <v>573</v>
      </c>
    </row>
    <row r="65" spans="1:2" ht="10.5">
      <c r="A65" s="1" t="s">
        <v>573</v>
      </c>
      <c r="B65" s="1" t="s">
        <v>573</v>
      </c>
    </row>
    <row r="66" spans="1:2" ht="10.5">
      <c r="A66" s="1" t="s">
        <v>573</v>
      </c>
      <c r="B66" s="1" t="s">
        <v>573</v>
      </c>
    </row>
    <row r="67" spans="1:2" ht="10.5">
      <c r="A67" s="1" t="s">
        <v>573</v>
      </c>
      <c r="B67" s="1" t="s">
        <v>573</v>
      </c>
    </row>
    <row r="68" spans="1:2" ht="10.5">
      <c r="A68" s="1" t="s">
        <v>573</v>
      </c>
      <c r="B68" s="1" t="s">
        <v>573</v>
      </c>
    </row>
    <row r="69" spans="1:2" ht="10.5">
      <c r="A69" s="1" t="s">
        <v>573</v>
      </c>
      <c r="B69" s="1" t="s">
        <v>573</v>
      </c>
    </row>
    <row r="70" spans="1:2" ht="10.5">
      <c r="A70" s="1" t="s">
        <v>573</v>
      </c>
      <c r="B70" s="1" t="s">
        <v>573</v>
      </c>
    </row>
    <row r="71" spans="1:2" ht="10.5">
      <c r="A71" s="1" t="s">
        <v>573</v>
      </c>
      <c r="B71" s="1" t="s">
        <v>573</v>
      </c>
    </row>
    <row r="72" spans="1:2" ht="10.5">
      <c r="A72" s="1" t="s">
        <v>573</v>
      </c>
      <c r="B72" s="1" t="s">
        <v>573</v>
      </c>
    </row>
    <row r="73" spans="1:2" ht="10.5">
      <c r="A73" s="1" t="s">
        <v>573</v>
      </c>
      <c r="B73" s="1" t="s">
        <v>573</v>
      </c>
    </row>
    <row r="74" spans="1:2" ht="10.5">
      <c r="A74" s="1" t="s">
        <v>573</v>
      </c>
      <c r="B74" s="1" t="s">
        <v>573</v>
      </c>
    </row>
    <row r="75" spans="1:2" ht="10.5">
      <c r="A75" s="1" t="s">
        <v>573</v>
      </c>
      <c r="B75" s="1" t="s">
        <v>573</v>
      </c>
    </row>
    <row r="76" spans="1:2" ht="10.5">
      <c r="A76" s="1" t="s">
        <v>573</v>
      </c>
      <c r="B76" s="1" t="s">
        <v>573</v>
      </c>
    </row>
    <row r="77" spans="1:2" ht="10.5">
      <c r="A77" s="1" t="s">
        <v>573</v>
      </c>
      <c r="B77" s="1" t="s">
        <v>573</v>
      </c>
    </row>
    <row r="78" spans="1:2" ht="10.5">
      <c r="A78" s="1" t="s">
        <v>573</v>
      </c>
      <c r="B78" s="1" t="s">
        <v>573</v>
      </c>
    </row>
    <row r="79" spans="1:2" ht="10.5">
      <c r="A79" s="1" t="s">
        <v>573</v>
      </c>
      <c r="B79" s="1" t="s">
        <v>573</v>
      </c>
    </row>
    <row r="80" spans="1:2" ht="10.5">
      <c r="A80" s="1" t="s">
        <v>573</v>
      </c>
      <c r="B80" s="1" t="s">
        <v>573</v>
      </c>
    </row>
    <row r="81" spans="1:2" ht="10.5">
      <c r="A81" s="1" t="s">
        <v>573</v>
      </c>
      <c r="B81" s="1" t="s">
        <v>573</v>
      </c>
    </row>
    <row r="82" spans="1:2" ht="10.5">
      <c r="A82" s="1" t="s">
        <v>573</v>
      </c>
      <c r="B82" s="1" t="s">
        <v>573</v>
      </c>
    </row>
    <row r="83" spans="1:2" ht="10.5">
      <c r="A83" s="1" t="s">
        <v>573</v>
      </c>
      <c r="B83" s="1" t="s">
        <v>573</v>
      </c>
    </row>
    <row r="84" spans="1:2" ht="10.5">
      <c r="A84" s="1" t="s">
        <v>573</v>
      </c>
      <c r="B84" s="1" t="s">
        <v>573</v>
      </c>
    </row>
    <row r="85" spans="1:2" ht="10.5">
      <c r="A85" s="1" t="s">
        <v>573</v>
      </c>
      <c r="B85" s="1" t="s">
        <v>573</v>
      </c>
    </row>
    <row r="86" spans="1:2" ht="10.5">
      <c r="A86" s="1" t="s">
        <v>573</v>
      </c>
      <c r="B86" s="1" t="s">
        <v>573</v>
      </c>
    </row>
    <row r="87" spans="1:2" ht="10.5">
      <c r="A87" s="1" t="s">
        <v>573</v>
      </c>
      <c r="B87" s="1" t="s">
        <v>573</v>
      </c>
    </row>
    <row r="88" spans="1:2" ht="10.5">
      <c r="A88" s="1" t="s">
        <v>573</v>
      </c>
      <c r="B88" s="1" t="s">
        <v>573</v>
      </c>
    </row>
    <row r="89" spans="1:2" ht="10.5">
      <c r="A89" s="1" t="s">
        <v>573</v>
      </c>
      <c r="B89" s="1" t="s">
        <v>573</v>
      </c>
    </row>
    <row r="90" spans="1:2" ht="10.5">
      <c r="A90" s="1" t="s">
        <v>573</v>
      </c>
      <c r="B90" s="1" t="s">
        <v>573</v>
      </c>
    </row>
    <row r="91" spans="1:2" ht="10.5">
      <c r="A91" s="1" t="s">
        <v>573</v>
      </c>
      <c r="B91" s="1" t="s">
        <v>573</v>
      </c>
    </row>
    <row r="92" spans="1:2" ht="10.5">
      <c r="A92" s="1" t="s">
        <v>573</v>
      </c>
      <c r="B92" s="1" t="s">
        <v>573</v>
      </c>
    </row>
    <row r="93" spans="1:2" ht="10.5">
      <c r="A93" s="1" t="s">
        <v>573</v>
      </c>
      <c r="B93" s="1" t="s">
        <v>573</v>
      </c>
    </row>
    <row r="94" spans="1:2" ht="10.5">
      <c r="A94" s="1" t="s">
        <v>573</v>
      </c>
      <c r="B94" s="1" t="s">
        <v>573</v>
      </c>
    </row>
    <row r="95" spans="1:2" ht="10.5">
      <c r="A95" s="1" t="s">
        <v>573</v>
      </c>
      <c r="B95" s="1" t="s">
        <v>573</v>
      </c>
    </row>
    <row r="96" spans="1:2" ht="10.5">
      <c r="A96" s="1" t="s">
        <v>573</v>
      </c>
      <c r="B96" s="1" t="s">
        <v>573</v>
      </c>
    </row>
    <row r="97" spans="1:2" ht="10.5">
      <c r="A97" s="1" t="s">
        <v>573</v>
      </c>
      <c r="B97" s="1" t="s">
        <v>573</v>
      </c>
    </row>
    <row r="98" spans="1:2" ht="10.5">
      <c r="A98" s="1" t="s">
        <v>573</v>
      </c>
      <c r="B98" s="1" t="s">
        <v>573</v>
      </c>
    </row>
    <row r="99" spans="1:2" ht="10.5">
      <c r="A99" s="1" t="s">
        <v>573</v>
      </c>
      <c r="B99" s="1" t="s">
        <v>573</v>
      </c>
    </row>
    <row r="100" spans="1:2" ht="10.5">
      <c r="A100" s="1" t="s">
        <v>573</v>
      </c>
      <c r="B100" s="1" t="s">
        <v>573</v>
      </c>
    </row>
    <row r="101" spans="1:2" ht="10.5">
      <c r="A101" s="1" t="s">
        <v>573</v>
      </c>
      <c r="B101" s="1" t="s">
        <v>573</v>
      </c>
    </row>
    <row r="102" spans="1:2" ht="10.5">
      <c r="A102" s="1" t="s">
        <v>573</v>
      </c>
      <c r="B102" s="1" t="s">
        <v>573</v>
      </c>
    </row>
    <row r="103" spans="1:2" ht="10.5">
      <c r="A103" s="1" t="s">
        <v>573</v>
      </c>
      <c r="B103" s="1" t="s">
        <v>573</v>
      </c>
    </row>
    <row r="104" spans="1:2" ht="10.5">
      <c r="A104" s="1" t="s">
        <v>573</v>
      </c>
      <c r="B104" s="1" t="s">
        <v>573</v>
      </c>
    </row>
    <row r="105" spans="1:2" ht="10.5">
      <c r="A105" s="1" t="s">
        <v>573</v>
      </c>
      <c r="B105" s="1" t="s">
        <v>573</v>
      </c>
    </row>
    <row r="106" spans="1:2" ht="10.5">
      <c r="A106" s="1" t="s">
        <v>573</v>
      </c>
      <c r="B106" s="1" t="s">
        <v>573</v>
      </c>
    </row>
    <row r="107" spans="1:2" ht="10.5">
      <c r="A107" s="1" t="s">
        <v>573</v>
      </c>
      <c r="B107" s="1" t="s">
        <v>573</v>
      </c>
    </row>
    <row r="108" spans="1:2" ht="10.5">
      <c r="A108" s="1" t="s">
        <v>573</v>
      </c>
      <c r="B108" s="1" t="s">
        <v>573</v>
      </c>
    </row>
    <row r="109" spans="1:2" ht="10.5">
      <c r="A109" s="1" t="s">
        <v>573</v>
      </c>
      <c r="B109" s="1" t="s">
        <v>573</v>
      </c>
    </row>
    <row r="110" spans="1:2" ht="10.5">
      <c r="A110" s="1" t="s">
        <v>573</v>
      </c>
      <c r="B110" s="1" t="s">
        <v>573</v>
      </c>
    </row>
    <row r="111" spans="1:2" ht="10.5">
      <c r="A111" s="1" t="s">
        <v>573</v>
      </c>
      <c r="B111" s="1" t="s">
        <v>573</v>
      </c>
    </row>
    <row r="112" spans="1:2" ht="10.5">
      <c r="A112" s="1" t="s">
        <v>573</v>
      </c>
      <c r="B112" s="1" t="s">
        <v>573</v>
      </c>
    </row>
    <row r="113" spans="1:2" ht="10.5">
      <c r="A113" s="1" t="s">
        <v>573</v>
      </c>
      <c r="B113" s="1" t="s">
        <v>573</v>
      </c>
    </row>
    <row r="114" spans="1:2" ht="10.5">
      <c r="A114" s="1" t="s">
        <v>573</v>
      </c>
      <c r="B114" s="1" t="s">
        <v>573</v>
      </c>
    </row>
    <row r="115" spans="1:2" ht="10.5">
      <c r="A115" s="1" t="s">
        <v>573</v>
      </c>
      <c r="B115" s="1" t="s">
        <v>573</v>
      </c>
    </row>
    <row r="116" spans="1:2" ht="10.5">
      <c r="A116" s="1" t="s">
        <v>573</v>
      </c>
      <c r="B116" s="1" t="s">
        <v>573</v>
      </c>
    </row>
    <row r="117" spans="1:2" ht="10.5">
      <c r="A117" s="1" t="s">
        <v>573</v>
      </c>
      <c r="B117" s="1" t="s">
        <v>573</v>
      </c>
    </row>
    <row r="118" spans="1:2" ht="10.5">
      <c r="A118" s="1" t="s">
        <v>573</v>
      </c>
      <c r="B118" s="1" t="s">
        <v>573</v>
      </c>
    </row>
    <row r="119" spans="1:2" ht="10.5">
      <c r="A119" s="1" t="s">
        <v>573</v>
      </c>
      <c r="B119" s="1" t="s">
        <v>573</v>
      </c>
    </row>
    <row r="120" spans="1:2" ht="10.5">
      <c r="A120" s="1" t="s">
        <v>573</v>
      </c>
      <c r="B120" s="1" t="s">
        <v>573</v>
      </c>
    </row>
    <row r="121" spans="1:2" ht="10.5">
      <c r="A121" s="1" t="s">
        <v>573</v>
      </c>
      <c r="B121" s="1" t="s">
        <v>573</v>
      </c>
    </row>
    <row r="122" spans="1:2" ht="10.5">
      <c r="A122" s="1" t="s">
        <v>573</v>
      </c>
      <c r="B122" s="1" t="s">
        <v>573</v>
      </c>
    </row>
    <row r="123" spans="1:2" ht="10.5">
      <c r="A123" s="1" t="s">
        <v>573</v>
      </c>
      <c r="B123" s="1" t="s">
        <v>573</v>
      </c>
    </row>
    <row r="124" spans="1:2" ht="10.5">
      <c r="A124" s="1" t="s">
        <v>573</v>
      </c>
      <c r="B124" s="1" t="s">
        <v>573</v>
      </c>
    </row>
    <row r="125" spans="1:2" ht="10.5">
      <c r="A125" s="1" t="s">
        <v>573</v>
      </c>
      <c r="B125" s="1" t="s">
        <v>573</v>
      </c>
    </row>
    <row r="126" spans="1:2" ht="10.5">
      <c r="A126" s="1" t="s">
        <v>573</v>
      </c>
      <c r="B126" s="1" t="s">
        <v>573</v>
      </c>
    </row>
    <row r="127" spans="1:2" ht="10.5">
      <c r="A127" s="1" t="s">
        <v>573</v>
      </c>
      <c r="B127" s="1" t="s">
        <v>573</v>
      </c>
    </row>
    <row r="128" spans="1:2" ht="10.5">
      <c r="A128" s="1" t="s">
        <v>573</v>
      </c>
      <c r="B128" s="1" t="s">
        <v>573</v>
      </c>
    </row>
    <row r="129" spans="1:2" ht="10.5">
      <c r="A129" s="1" t="s">
        <v>573</v>
      </c>
      <c r="B129" s="1" t="s">
        <v>573</v>
      </c>
    </row>
    <row r="130" spans="1:2" ht="10.5">
      <c r="A130" s="1" t="s">
        <v>573</v>
      </c>
      <c r="B130" s="1" t="s">
        <v>573</v>
      </c>
    </row>
    <row r="131" spans="1:2" ht="10.5">
      <c r="A131" s="1" t="s">
        <v>573</v>
      </c>
      <c r="B131" s="1" t="s">
        <v>573</v>
      </c>
    </row>
    <row r="132" spans="1:2" ht="10.5">
      <c r="A132" s="1" t="s">
        <v>573</v>
      </c>
      <c r="B132" s="1" t="s">
        <v>573</v>
      </c>
    </row>
    <row r="133" spans="1:2" ht="10.5">
      <c r="A133" s="1" t="s">
        <v>573</v>
      </c>
      <c r="B133" s="1" t="s">
        <v>573</v>
      </c>
    </row>
    <row r="134" spans="1:2" ht="10.5">
      <c r="A134" s="1" t="s">
        <v>573</v>
      </c>
      <c r="B134" s="1" t="s">
        <v>573</v>
      </c>
    </row>
    <row r="135" spans="1:2" ht="10.5">
      <c r="A135" s="1" t="s">
        <v>573</v>
      </c>
      <c r="B135" s="1" t="s">
        <v>573</v>
      </c>
    </row>
    <row r="136" spans="1:2" ht="10.5">
      <c r="A136" s="1" t="s">
        <v>573</v>
      </c>
      <c r="B136" s="1" t="s">
        <v>573</v>
      </c>
    </row>
    <row r="137" spans="1:2" ht="10.5">
      <c r="A137" s="1" t="s">
        <v>573</v>
      </c>
      <c r="B137" s="1" t="s">
        <v>573</v>
      </c>
    </row>
    <row r="138" spans="1:2" ht="10.5">
      <c r="A138" s="1" t="s">
        <v>573</v>
      </c>
      <c r="B138" s="1" t="s">
        <v>573</v>
      </c>
    </row>
    <row r="139" spans="1:2" ht="10.5">
      <c r="A139" s="1" t="s">
        <v>573</v>
      </c>
      <c r="B139" s="1" t="s">
        <v>573</v>
      </c>
    </row>
    <row r="140" spans="1:2" ht="10.5">
      <c r="A140" s="1" t="s">
        <v>573</v>
      </c>
      <c r="B140" s="1" t="s">
        <v>573</v>
      </c>
    </row>
    <row r="141" spans="1:2" ht="10.5">
      <c r="A141" s="1" t="s">
        <v>573</v>
      </c>
      <c r="B141" s="1" t="s">
        <v>573</v>
      </c>
    </row>
    <row r="142" spans="1:2" ht="10.5">
      <c r="A142" s="1" t="s">
        <v>573</v>
      </c>
      <c r="B142" s="1" t="s">
        <v>573</v>
      </c>
    </row>
    <row r="143" spans="1:2" ht="10.5">
      <c r="A143" s="1" t="s">
        <v>573</v>
      </c>
      <c r="B143" s="1" t="s">
        <v>573</v>
      </c>
    </row>
    <row r="144" spans="1:2" ht="10.5">
      <c r="A144" s="1" t="s">
        <v>573</v>
      </c>
      <c r="B144" s="1" t="s">
        <v>573</v>
      </c>
    </row>
    <row r="145" spans="1:2" ht="10.5">
      <c r="A145" s="1" t="s">
        <v>573</v>
      </c>
      <c r="B145" s="1" t="s">
        <v>573</v>
      </c>
    </row>
    <row r="146" spans="1:2" ht="10.5">
      <c r="A146" s="1" t="s">
        <v>573</v>
      </c>
      <c r="B146" s="1" t="s">
        <v>573</v>
      </c>
    </row>
    <row r="147" spans="1:2" ht="10.5">
      <c r="A147" s="1" t="s">
        <v>573</v>
      </c>
      <c r="B147" s="1" t="s">
        <v>573</v>
      </c>
    </row>
    <row r="148" spans="1:2" ht="10.5">
      <c r="A148" s="1" t="s">
        <v>573</v>
      </c>
      <c r="B148" s="1" t="s">
        <v>573</v>
      </c>
    </row>
    <row r="149" spans="1:2" ht="10.5">
      <c r="A149" s="1" t="s">
        <v>573</v>
      </c>
      <c r="B149" s="1" t="s">
        <v>573</v>
      </c>
    </row>
    <row r="150" spans="1:2" ht="10.5">
      <c r="A150" s="1" t="s">
        <v>573</v>
      </c>
      <c r="B150" s="1" t="s">
        <v>573</v>
      </c>
    </row>
    <row r="151" spans="1:2" ht="10.5">
      <c r="A151" s="1" t="s">
        <v>573</v>
      </c>
      <c r="B151" s="1" t="s">
        <v>573</v>
      </c>
    </row>
    <row r="152" spans="1:2" ht="10.5">
      <c r="A152" s="1" t="s">
        <v>573</v>
      </c>
      <c r="B152" s="1" t="s">
        <v>573</v>
      </c>
    </row>
    <row r="153" spans="1:2" ht="10.5">
      <c r="A153" s="1" t="s">
        <v>573</v>
      </c>
      <c r="B153" s="1" t="s">
        <v>573</v>
      </c>
    </row>
    <row r="154" spans="1:2" ht="10.5">
      <c r="A154" s="1" t="s">
        <v>573</v>
      </c>
      <c r="B154" s="1" t="s">
        <v>573</v>
      </c>
    </row>
    <row r="155" spans="1:2" ht="10.5">
      <c r="A155" s="1" t="s">
        <v>573</v>
      </c>
      <c r="B155" s="1" t="s">
        <v>573</v>
      </c>
    </row>
    <row r="156" spans="1:2" ht="10.5">
      <c r="A156" s="1" t="s">
        <v>573</v>
      </c>
      <c r="B156" s="1" t="s">
        <v>573</v>
      </c>
    </row>
    <row r="157" spans="1:2" ht="10.5">
      <c r="A157" s="1" t="s">
        <v>573</v>
      </c>
      <c r="B157" s="1" t="s">
        <v>573</v>
      </c>
    </row>
    <row r="158" spans="1:2" ht="10.5">
      <c r="A158" s="1" t="s">
        <v>573</v>
      </c>
      <c r="B158" s="1" t="s">
        <v>573</v>
      </c>
    </row>
    <row r="159" spans="1:2" ht="10.5">
      <c r="A159" s="1" t="s">
        <v>573</v>
      </c>
      <c r="B159" s="1" t="s">
        <v>573</v>
      </c>
    </row>
    <row r="160" spans="1:2" ht="10.5">
      <c r="A160" s="1" t="s">
        <v>573</v>
      </c>
      <c r="B160" s="1" t="s">
        <v>573</v>
      </c>
    </row>
    <row r="161" spans="1:2" ht="10.5">
      <c r="A161" s="1" t="s">
        <v>573</v>
      </c>
      <c r="B161" s="1" t="s">
        <v>573</v>
      </c>
    </row>
    <row r="162" spans="1:2" ht="10.5">
      <c r="A162" s="1" t="s">
        <v>573</v>
      </c>
      <c r="B162" s="1" t="s">
        <v>573</v>
      </c>
    </row>
    <row r="163" spans="1:2" ht="10.5">
      <c r="A163" s="1" t="s">
        <v>573</v>
      </c>
      <c r="B163" s="1" t="s">
        <v>573</v>
      </c>
    </row>
    <row r="164" spans="1:2" ht="10.5">
      <c r="A164" s="1" t="s">
        <v>573</v>
      </c>
      <c r="B164" s="1" t="s">
        <v>573</v>
      </c>
    </row>
    <row r="165" spans="1:2" ht="10.5">
      <c r="A165" s="1" t="s">
        <v>573</v>
      </c>
      <c r="B165" s="1" t="s">
        <v>573</v>
      </c>
    </row>
    <row r="166" spans="1:2" ht="10.5">
      <c r="A166" s="1" t="s">
        <v>573</v>
      </c>
      <c r="B166" s="1" t="s">
        <v>573</v>
      </c>
    </row>
    <row r="167" spans="1:2" ht="10.5">
      <c r="A167" s="1" t="s">
        <v>573</v>
      </c>
      <c r="B167" s="1" t="s">
        <v>573</v>
      </c>
    </row>
    <row r="168" spans="1:2" ht="10.5">
      <c r="A168" s="1" t="s">
        <v>573</v>
      </c>
      <c r="B168" s="1" t="s">
        <v>573</v>
      </c>
    </row>
    <row r="169" spans="1:2" ht="10.5">
      <c r="A169" s="1" t="s">
        <v>573</v>
      </c>
      <c r="B169" s="1" t="s">
        <v>573</v>
      </c>
    </row>
    <row r="170" spans="1:2" ht="10.5">
      <c r="A170" s="1" t="s">
        <v>573</v>
      </c>
      <c r="B170" s="1" t="s">
        <v>573</v>
      </c>
    </row>
    <row r="171" spans="1:2" ht="10.5">
      <c r="A171" s="1" t="s">
        <v>573</v>
      </c>
      <c r="B171" s="1" t="s">
        <v>573</v>
      </c>
    </row>
    <row r="172" spans="1:2" ht="10.5">
      <c r="A172" s="1" t="s">
        <v>573</v>
      </c>
      <c r="B172" s="1" t="s">
        <v>573</v>
      </c>
    </row>
    <row r="173" spans="1:2" ht="10.5">
      <c r="A173" s="1" t="s">
        <v>573</v>
      </c>
      <c r="B173" s="1" t="s">
        <v>573</v>
      </c>
    </row>
    <row r="174" spans="1:2" ht="10.5">
      <c r="A174" s="1" t="s">
        <v>573</v>
      </c>
      <c r="B174" s="1" t="s">
        <v>573</v>
      </c>
    </row>
    <row r="175" spans="1:2" ht="10.5">
      <c r="A175" s="1" t="s">
        <v>573</v>
      </c>
      <c r="B175" s="1" t="s">
        <v>573</v>
      </c>
    </row>
    <row r="176" spans="1:2" ht="10.5">
      <c r="A176" s="1" t="s">
        <v>573</v>
      </c>
      <c r="B176" s="1" t="s">
        <v>573</v>
      </c>
    </row>
    <row r="177" spans="1:2" ht="10.5">
      <c r="A177" s="1" t="s">
        <v>573</v>
      </c>
      <c r="B177" s="1" t="s">
        <v>573</v>
      </c>
    </row>
    <row r="178" spans="1:2" ht="10.5">
      <c r="A178" s="1" t="s">
        <v>573</v>
      </c>
      <c r="B178" s="1" t="s">
        <v>573</v>
      </c>
    </row>
    <row r="179" spans="1:2" ht="10.5">
      <c r="A179" s="1" t="s">
        <v>573</v>
      </c>
      <c r="B179" s="1" t="s">
        <v>573</v>
      </c>
    </row>
    <row r="180" spans="1:2" ht="10.5">
      <c r="A180" s="1" t="s">
        <v>573</v>
      </c>
      <c r="B180" s="1" t="s">
        <v>573</v>
      </c>
    </row>
    <row r="181" spans="1:2" ht="10.5">
      <c r="A181" s="1" t="s">
        <v>573</v>
      </c>
      <c r="B181" s="1" t="s">
        <v>573</v>
      </c>
    </row>
    <row r="182" spans="1:2" ht="10.5">
      <c r="A182" s="1" t="s">
        <v>573</v>
      </c>
      <c r="B182" s="1" t="s">
        <v>573</v>
      </c>
    </row>
    <row r="183" spans="1:2" ht="10.5">
      <c r="A183" s="1" t="s">
        <v>573</v>
      </c>
      <c r="B183" s="1" t="s">
        <v>573</v>
      </c>
    </row>
    <row r="184" spans="1:2" ht="10.5">
      <c r="A184" s="1" t="s">
        <v>573</v>
      </c>
      <c r="B184" s="1" t="s">
        <v>573</v>
      </c>
    </row>
    <row r="185" spans="1:2" ht="10.5">
      <c r="A185" s="1" t="s">
        <v>573</v>
      </c>
      <c r="B185" s="1" t="s">
        <v>573</v>
      </c>
    </row>
    <row r="186" spans="1:2" ht="10.5">
      <c r="A186" s="1" t="s">
        <v>573</v>
      </c>
      <c r="B186" s="1" t="s">
        <v>573</v>
      </c>
    </row>
    <row r="187" spans="1:2" ht="10.5">
      <c r="A187" s="1" t="s">
        <v>573</v>
      </c>
      <c r="B187" s="1" t="s">
        <v>573</v>
      </c>
    </row>
    <row r="188" spans="1:2" ht="10.5">
      <c r="A188" s="1" t="s">
        <v>573</v>
      </c>
      <c r="B188" s="1" t="s">
        <v>573</v>
      </c>
    </row>
    <row r="189" spans="1:2" ht="10.5">
      <c r="A189" s="1" t="s">
        <v>573</v>
      </c>
      <c r="B189" s="1" t="s">
        <v>573</v>
      </c>
    </row>
    <row r="190" spans="1:2" ht="10.5">
      <c r="A190" s="1" t="s">
        <v>573</v>
      </c>
      <c r="B190" s="1" t="s">
        <v>573</v>
      </c>
    </row>
    <row r="191" spans="1:2" ht="10.5">
      <c r="A191" s="1" t="s">
        <v>573</v>
      </c>
      <c r="B191" s="1" t="s">
        <v>573</v>
      </c>
    </row>
    <row r="192" spans="1:2" ht="10.5">
      <c r="A192" s="1" t="s">
        <v>573</v>
      </c>
      <c r="B192" s="1" t="s">
        <v>573</v>
      </c>
    </row>
    <row r="193" spans="1:2" ht="10.5">
      <c r="A193" s="1" t="s">
        <v>573</v>
      </c>
      <c r="B193" s="1" t="s">
        <v>573</v>
      </c>
    </row>
    <row r="194" spans="1:2" ht="10.5">
      <c r="A194" s="1" t="s">
        <v>573</v>
      </c>
      <c r="B194" s="1" t="s">
        <v>573</v>
      </c>
    </row>
    <row r="195" spans="1:2" ht="10.5">
      <c r="A195" s="1" t="s">
        <v>573</v>
      </c>
      <c r="B195" s="1" t="s">
        <v>573</v>
      </c>
    </row>
    <row r="196" spans="1:2" ht="10.5">
      <c r="A196" s="1" t="s">
        <v>573</v>
      </c>
      <c r="B196" s="1" t="s">
        <v>573</v>
      </c>
    </row>
    <row r="197" spans="1:2" ht="10.5">
      <c r="A197" s="1" t="s">
        <v>573</v>
      </c>
      <c r="B197" s="1" t="s">
        <v>573</v>
      </c>
    </row>
    <row r="198" spans="1:2" ht="10.5">
      <c r="A198" s="1" t="s">
        <v>573</v>
      </c>
      <c r="B198" s="1" t="s">
        <v>573</v>
      </c>
    </row>
    <row r="199" spans="1:2" ht="10.5">
      <c r="A199" s="1" t="s">
        <v>573</v>
      </c>
      <c r="B199" s="1" t="s">
        <v>573</v>
      </c>
    </row>
    <row r="200" spans="1:2" ht="10.5">
      <c r="A200" s="1" t="s">
        <v>573</v>
      </c>
      <c r="B200" s="1" t="s">
        <v>573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587</v>
      </c>
      <c r="B1" s="1" t="s">
        <v>588</v>
      </c>
      <c r="C1" s="4" t="s">
        <v>138</v>
      </c>
    </row>
    <row r="2" spans="1:3" ht="10.5">
      <c r="A2" s="1" t="s">
        <v>626</v>
      </c>
      <c r="B2" s="1" t="s">
        <v>627</v>
      </c>
      <c r="C2" s="4">
        <v>0</v>
      </c>
    </row>
    <row r="3" spans="1:3" ht="10.5">
      <c r="A3" s="1" t="s">
        <v>628</v>
      </c>
      <c r="B3" s="1" t="s">
        <v>629</v>
      </c>
      <c r="C3" s="4">
        <v>0</v>
      </c>
    </row>
    <row r="4" spans="1:3" ht="10.5">
      <c r="A4" s="1" t="s">
        <v>630</v>
      </c>
      <c r="B4" s="1" t="s">
        <v>631</v>
      </c>
      <c r="C4" s="4">
        <v>0</v>
      </c>
    </row>
    <row r="5" spans="1:3" ht="10.5">
      <c r="A5" s="1" t="s">
        <v>632</v>
      </c>
      <c r="B5" s="1" t="s">
        <v>633</v>
      </c>
      <c r="C5" s="4">
        <v>0</v>
      </c>
    </row>
    <row r="6" spans="1:3" ht="10.5">
      <c r="A6" s="1" t="s">
        <v>634</v>
      </c>
      <c r="B6" s="1" t="s">
        <v>635</v>
      </c>
      <c r="C6" s="4">
        <v>0</v>
      </c>
    </row>
    <row r="7" spans="1:3" ht="10.5">
      <c r="A7" s="1" t="s">
        <v>636</v>
      </c>
      <c r="B7" s="1" t="s">
        <v>637</v>
      </c>
      <c r="C7" s="4">
        <v>0</v>
      </c>
    </row>
    <row r="8" spans="1:3" ht="10.5">
      <c r="A8" s="1" t="s">
        <v>638</v>
      </c>
      <c r="B8" s="1" t="s">
        <v>639</v>
      </c>
      <c r="C8" s="4">
        <v>0</v>
      </c>
    </row>
    <row r="9" spans="1:3" ht="10.5">
      <c r="A9" s="1" t="s">
        <v>640</v>
      </c>
      <c r="B9" s="1" t="s">
        <v>641</v>
      </c>
      <c r="C9" s="4">
        <v>0</v>
      </c>
    </row>
    <row r="10" spans="1:3" ht="10.5">
      <c r="A10" s="1" t="s">
        <v>642</v>
      </c>
      <c r="B10" s="1" t="s">
        <v>643</v>
      </c>
      <c r="C10" s="4">
        <v>0</v>
      </c>
    </row>
    <row r="11" spans="1:3" ht="10.5">
      <c r="A11" s="1" t="s">
        <v>644</v>
      </c>
      <c r="B11" s="1" t="s">
        <v>645</v>
      </c>
      <c r="C11" s="4">
        <v>0</v>
      </c>
    </row>
    <row r="12" spans="1:3" ht="10.5">
      <c r="A12" s="1" t="s">
        <v>646</v>
      </c>
      <c r="B12" s="1" t="s">
        <v>647</v>
      </c>
      <c r="C12" s="4">
        <v>0</v>
      </c>
    </row>
    <row r="13" spans="1:3" ht="10.5">
      <c r="A13" s="1" t="s">
        <v>575</v>
      </c>
      <c r="B13" s="1" t="s">
        <v>648</v>
      </c>
      <c r="C13" s="4">
        <v>0</v>
      </c>
    </row>
    <row r="14" spans="1:3" ht="10.5">
      <c r="A14" s="1" t="s">
        <v>649</v>
      </c>
      <c r="B14" s="1" t="s">
        <v>648</v>
      </c>
      <c r="C14" s="4">
        <v>-1</v>
      </c>
    </row>
    <row r="15" spans="1:3" ht="10.5">
      <c r="A15" s="1" t="s">
        <v>573</v>
      </c>
      <c r="B15" s="1" t="s">
        <v>573</v>
      </c>
      <c r="C15" s="4"/>
    </row>
    <row r="16" spans="1:3" ht="10.5">
      <c r="A16" s="1" t="s">
        <v>573</v>
      </c>
      <c r="B16" s="1" t="s">
        <v>573</v>
      </c>
      <c r="C16" s="4"/>
    </row>
    <row r="17" spans="1:3" ht="10.5">
      <c r="A17" s="1" t="s">
        <v>573</v>
      </c>
      <c r="B17" s="1" t="s">
        <v>573</v>
      </c>
      <c r="C17" s="4"/>
    </row>
    <row r="18" spans="1:3" ht="10.5">
      <c r="A18" s="1" t="s">
        <v>573</v>
      </c>
      <c r="B18" s="1" t="s">
        <v>573</v>
      </c>
      <c r="C18" s="4"/>
    </row>
    <row r="19" spans="1:3" ht="10.5">
      <c r="A19" s="1" t="s">
        <v>573</v>
      </c>
      <c r="B19" s="1" t="s">
        <v>573</v>
      </c>
      <c r="C19" s="4"/>
    </row>
    <row r="20" spans="1:3" ht="10.5">
      <c r="A20" s="1" t="s">
        <v>573</v>
      </c>
      <c r="B20" s="1" t="s">
        <v>573</v>
      </c>
      <c r="C20" s="4"/>
    </row>
    <row r="21" spans="1:3" ht="10.5">
      <c r="A21" s="1" t="s">
        <v>573</v>
      </c>
      <c r="B21" s="1" t="s">
        <v>573</v>
      </c>
      <c r="C21" s="4"/>
    </row>
    <row r="22" spans="1:3" ht="10.5">
      <c r="A22" s="1" t="s">
        <v>573</v>
      </c>
      <c r="B22" s="1" t="s">
        <v>573</v>
      </c>
      <c r="C22" s="4"/>
    </row>
    <row r="23" spans="1:3" ht="10.5">
      <c r="A23" s="1" t="s">
        <v>573</v>
      </c>
      <c r="B23" s="1" t="s">
        <v>573</v>
      </c>
      <c r="C23" s="4"/>
    </row>
    <row r="24" spans="1:3" ht="10.5">
      <c r="A24" s="1" t="s">
        <v>573</v>
      </c>
      <c r="B24" s="1" t="s">
        <v>573</v>
      </c>
      <c r="C24" s="4"/>
    </row>
    <row r="25" spans="1:3" ht="10.5">
      <c r="A25" s="1" t="s">
        <v>573</v>
      </c>
      <c r="B25" s="1" t="s">
        <v>573</v>
      </c>
      <c r="C25" s="4"/>
    </row>
    <row r="26" spans="1:3" ht="10.5">
      <c r="A26" s="1" t="s">
        <v>573</v>
      </c>
      <c r="B26" s="1" t="s">
        <v>573</v>
      </c>
      <c r="C26" s="4"/>
    </row>
    <row r="27" spans="1:3" ht="10.5">
      <c r="A27" s="1" t="s">
        <v>573</v>
      </c>
      <c r="B27" s="1" t="s">
        <v>573</v>
      </c>
      <c r="C27" s="4"/>
    </row>
    <row r="28" spans="1:3" ht="10.5">
      <c r="A28" s="1" t="s">
        <v>573</v>
      </c>
      <c r="B28" s="1" t="s">
        <v>573</v>
      </c>
      <c r="C28" s="4"/>
    </row>
    <row r="29" spans="1:3" ht="10.5">
      <c r="A29" s="1" t="s">
        <v>573</v>
      </c>
      <c r="B29" s="1" t="s">
        <v>573</v>
      </c>
      <c r="C29" s="4"/>
    </row>
    <row r="30" spans="1:3" ht="10.5">
      <c r="A30" s="1" t="s">
        <v>573</v>
      </c>
      <c r="B30" s="1" t="s">
        <v>573</v>
      </c>
      <c r="C30" s="4"/>
    </row>
    <row r="31" spans="1:3" ht="10.5">
      <c r="A31" s="1" t="s">
        <v>573</v>
      </c>
      <c r="B31" s="1" t="s">
        <v>573</v>
      </c>
      <c r="C31" s="4"/>
    </row>
    <row r="32" spans="1:3" ht="10.5">
      <c r="A32" s="1" t="s">
        <v>573</v>
      </c>
      <c r="B32" s="1" t="s">
        <v>573</v>
      </c>
      <c r="C32" s="4"/>
    </row>
    <row r="33" spans="1:3" ht="10.5">
      <c r="A33" s="1" t="s">
        <v>573</v>
      </c>
      <c r="B33" s="1" t="s">
        <v>573</v>
      </c>
      <c r="C33" s="4"/>
    </row>
    <row r="34" spans="1:3" ht="10.5">
      <c r="A34" s="1" t="s">
        <v>573</v>
      </c>
      <c r="B34" s="1" t="s">
        <v>573</v>
      </c>
      <c r="C34" s="4"/>
    </row>
    <row r="35" spans="1:3" ht="10.5">
      <c r="A35" s="1" t="s">
        <v>573</v>
      </c>
      <c r="B35" s="1" t="s">
        <v>573</v>
      </c>
      <c r="C35" s="4"/>
    </row>
    <row r="36" spans="1:3" ht="10.5">
      <c r="A36" s="1" t="s">
        <v>573</v>
      </c>
      <c r="B36" s="1" t="s">
        <v>573</v>
      </c>
      <c r="C36" s="4"/>
    </row>
    <row r="37" spans="1:3" ht="10.5">
      <c r="A37" s="1" t="s">
        <v>573</v>
      </c>
      <c r="B37" s="1" t="s">
        <v>573</v>
      </c>
      <c r="C37" s="4"/>
    </row>
    <row r="38" spans="1:3" ht="10.5">
      <c r="A38" s="1" t="s">
        <v>573</v>
      </c>
      <c r="B38" s="1" t="s">
        <v>573</v>
      </c>
      <c r="C38" s="4"/>
    </row>
    <row r="39" spans="1:3" ht="10.5">
      <c r="A39" s="1" t="s">
        <v>573</v>
      </c>
      <c r="B39" s="1" t="s">
        <v>573</v>
      </c>
      <c r="C39" s="4"/>
    </row>
    <row r="40" spans="1:3" ht="10.5">
      <c r="A40" s="1" t="s">
        <v>573</v>
      </c>
      <c r="B40" s="1" t="s">
        <v>573</v>
      </c>
      <c r="C40" s="4"/>
    </row>
    <row r="41" spans="1:3" ht="10.5">
      <c r="A41" s="1" t="s">
        <v>573</v>
      </c>
      <c r="B41" s="1" t="s">
        <v>573</v>
      </c>
      <c r="C41" s="4"/>
    </row>
    <row r="42" spans="1:3" ht="10.5">
      <c r="A42" s="1" t="s">
        <v>573</v>
      </c>
      <c r="B42" s="1" t="s">
        <v>573</v>
      </c>
      <c r="C42" s="4"/>
    </row>
    <row r="43" spans="1:3" ht="10.5">
      <c r="A43" s="1" t="s">
        <v>573</v>
      </c>
      <c r="B43" s="1" t="s">
        <v>573</v>
      </c>
      <c r="C43" s="4"/>
    </row>
    <row r="44" spans="1:3" ht="10.5">
      <c r="A44" s="1" t="s">
        <v>573</v>
      </c>
      <c r="B44" s="1" t="s">
        <v>573</v>
      </c>
      <c r="C44" s="4"/>
    </row>
    <row r="45" spans="1:3" ht="10.5">
      <c r="A45" s="1" t="s">
        <v>573</v>
      </c>
      <c r="B45" s="1" t="s">
        <v>573</v>
      </c>
      <c r="C45" s="4"/>
    </row>
    <row r="46" spans="1:3" ht="10.5">
      <c r="A46" s="1" t="s">
        <v>573</v>
      </c>
      <c r="B46" s="1" t="s">
        <v>573</v>
      </c>
      <c r="C46" s="4"/>
    </row>
    <row r="47" spans="1:3" ht="10.5">
      <c r="A47" s="1" t="s">
        <v>573</v>
      </c>
      <c r="B47" s="1" t="s">
        <v>573</v>
      </c>
      <c r="C47" s="4"/>
    </row>
    <row r="48" spans="1:3" ht="10.5">
      <c r="A48" s="1" t="s">
        <v>573</v>
      </c>
      <c r="B48" s="1" t="s">
        <v>573</v>
      </c>
      <c r="C48" s="4"/>
    </row>
    <row r="49" spans="1:3" ht="10.5">
      <c r="A49" s="1" t="s">
        <v>573</v>
      </c>
      <c r="B49" s="1" t="s">
        <v>573</v>
      </c>
      <c r="C49" s="4"/>
    </row>
    <row r="50" spans="1:3" ht="10.5">
      <c r="A50" s="1" t="s">
        <v>573</v>
      </c>
      <c r="B50" s="1" t="s">
        <v>573</v>
      </c>
      <c r="C50" s="4"/>
    </row>
    <row r="51" spans="1:3" ht="10.5">
      <c r="A51" s="1" t="s">
        <v>573</v>
      </c>
      <c r="B51" s="1" t="s">
        <v>573</v>
      </c>
      <c r="C51" s="4"/>
    </row>
    <row r="52" spans="1:3" ht="10.5">
      <c r="A52" s="1" t="s">
        <v>573</v>
      </c>
      <c r="B52" s="1" t="s">
        <v>573</v>
      </c>
      <c r="C52" s="4"/>
    </row>
    <row r="53" spans="1:3" ht="10.5">
      <c r="A53" s="1" t="s">
        <v>573</v>
      </c>
      <c r="B53" s="1" t="s">
        <v>573</v>
      </c>
      <c r="C53" s="4"/>
    </row>
    <row r="54" spans="1:3" ht="10.5">
      <c r="A54" s="1" t="s">
        <v>573</v>
      </c>
      <c r="B54" s="1" t="s">
        <v>573</v>
      </c>
      <c r="C54" s="4"/>
    </row>
    <row r="55" spans="1:3" ht="10.5">
      <c r="A55" s="1" t="s">
        <v>573</v>
      </c>
      <c r="B55" s="1" t="s">
        <v>573</v>
      </c>
      <c r="C55" s="4"/>
    </row>
    <row r="56" spans="1:3" ht="10.5">
      <c r="A56" s="1" t="s">
        <v>573</v>
      </c>
      <c r="B56" s="1" t="s">
        <v>573</v>
      </c>
      <c r="C56" s="4"/>
    </row>
    <row r="57" spans="1:3" ht="10.5">
      <c r="A57" s="1" t="s">
        <v>573</v>
      </c>
      <c r="B57" s="1" t="s">
        <v>573</v>
      </c>
      <c r="C57" s="4"/>
    </row>
    <row r="58" spans="1:3" ht="10.5">
      <c r="A58" s="1" t="s">
        <v>573</v>
      </c>
      <c r="B58" s="1" t="s">
        <v>573</v>
      </c>
      <c r="C58" s="4"/>
    </row>
    <row r="59" spans="1:3" ht="10.5">
      <c r="A59" s="1" t="s">
        <v>573</v>
      </c>
      <c r="B59" s="1" t="s">
        <v>573</v>
      </c>
      <c r="C59" s="4"/>
    </row>
    <row r="60" spans="1:3" ht="10.5">
      <c r="A60" s="1" t="s">
        <v>573</v>
      </c>
      <c r="B60" s="1" t="s">
        <v>573</v>
      </c>
      <c r="C60" s="4"/>
    </row>
    <row r="61" spans="1:3" ht="10.5">
      <c r="A61" s="1" t="s">
        <v>573</v>
      </c>
      <c r="B61" s="1" t="s">
        <v>573</v>
      </c>
      <c r="C61" s="4"/>
    </row>
    <row r="62" spans="1:3" ht="10.5">
      <c r="A62" s="1" t="s">
        <v>573</v>
      </c>
      <c r="B62" s="1" t="s">
        <v>573</v>
      </c>
      <c r="C62" s="4"/>
    </row>
    <row r="63" spans="1:3" ht="10.5">
      <c r="A63" s="1" t="s">
        <v>573</v>
      </c>
      <c r="B63" s="1" t="s">
        <v>573</v>
      </c>
      <c r="C63" s="4"/>
    </row>
    <row r="64" spans="1:3" ht="10.5">
      <c r="A64" s="1" t="s">
        <v>573</v>
      </c>
      <c r="B64" s="1" t="s">
        <v>573</v>
      </c>
      <c r="C64" s="4"/>
    </row>
    <row r="65" spans="1:3" ht="10.5">
      <c r="A65" s="1" t="s">
        <v>573</v>
      </c>
      <c r="B65" s="1" t="s">
        <v>573</v>
      </c>
      <c r="C65" s="4"/>
    </row>
    <row r="66" spans="1:3" ht="10.5">
      <c r="A66" s="1" t="s">
        <v>573</v>
      </c>
      <c r="B66" s="1" t="s">
        <v>573</v>
      </c>
      <c r="C66" s="4"/>
    </row>
    <row r="67" spans="1:3" ht="10.5">
      <c r="A67" s="1" t="s">
        <v>573</v>
      </c>
      <c r="B67" s="1" t="s">
        <v>573</v>
      </c>
      <c r="C67" s="4"/>
    </row>
    <row r="68" spans="1:3" ht="10.5">
      <c r="A68" s="1" t="s">
        <v>573</v>
      </c>
      <c r="B68" s="1" t="s">
        <v>573</v>
      </c>
      <c r="C68" s="4"/>
    </row>
    <row r="69" spans="1:3" ht="10.5">
      <c r="A69" s="1" t="s">
        <v>573</v>
      </c>
      <c r="B69" s="1" t="s">
        <v>573</v>
      </c>
      <c r="C69" s="4"/>
    </row>
    <row r="70" spans="1:3" ht="10.5">
      <c r="A70" s="1" t="s">
        <v>573</v>
      </c>
      <c r="B70" s="1" t="s">
        <v>573</v>
      </c>
      <c r="C70" s="4"/>
    </row>
    <row r="71" spans="1:3" ht="10.5">
      <c r="A71" s="1" t="s">
        <v>573</v>
      </c>
      <c r="B71" s="1" t="s">
        <v>573</v>
      </c>
      <c r="C71" s="4"/>
    </row>
    <row r="72" spans="1:3" ht="10.5">
      <c r="A72" s="1" t="s">
        <v>573</v>
      </c>
      <c r="B72" s="1" t="s">
        <v>573</v>
      </c>
      <c r="C72" s="4"/>
    </row>
    <row r="73" spans="1:3" ht="10.5">
      <c r="A73" s="1" t="s">
        <v>573</v>
      </c>
      <c r="B73" s="1" t="s">
        <v>573</v>
      </c>
      <c r="C73" s="4"/>
    </row>
    <row r="74" spans="1:3" ht="10.5">
      <c r="A74" s="1" t="s">
        <v>573</v>
      </c>
      <c r="B74" s="1" t="s">
        <v>573</v>
      </c>
      <c r="C74" s="4"/>
    </row>
    <row r="75" spans="1:3" ht="10.5">
      <c r="A75" s="1" t="s">
        <v>573</v>
      </c>
      <c r="B75" s="1" t="s">
        <v>573</v>
      </c>
      <c r="C75" s="4"/>
    </row>
    <row r="76" spans="1:3" ht="10.5">
      <c r="A76" s="1" t="s">
        <v>573</v>
      </c>
      <c r="B76" s="1" t="s">
        <v>573</v>
      </c>
      <c r="C76" s="4"/>
    </row>
    <row r="77" spans="1:3" ht="10.5">
      <c r="A77" s="1" t="s">
        <v>573</v>
      </c>
      <c r="B77" s="1" t="s">
        <v>573</v>
      </c>
      <c r="C77" s="4"/>
    </row>
    <row r="78" spans="1:3" ht="10.5">
      <c r="A78" s="1" t="s">
        <v>573</v>
      </c>
      <c r="B78" s="1" t="s">
        <v>573</v>
      </c>
      <c r="C78" s="4"/>
    </row>
    <row r="79" spans="1:3" ht="10.5">
      <c r="A79" s="1" t="s">
        <v>573</v>
      </c>
      <c r="B79" s="1" t="s">
        <v>573</v>
      </c>
      <c r="C79" s="4"/>
    </row>
    <row r="80" spans="1:3" ht="10.5">
      <c r="A80" s="1" t="s">
        <v>573</v>
      </c>
      <c r="B80" s="1" t="s">
        <v>573</v>
      </c>
      <c r="C80" s="4"/>
    </row>
    <row r="81" spans="1:3" ht="10.5">
      <c r="A81" s="1" t="s">
        <v>573</v>
      </c>
      <c r="B81" s="1" t="s">
        <v>573</v>
      </c>
      <c r="C81" s="4"/>
    </row>
    <row r="82" spans="1:3" ht="10.5">
      <c r="A82" s="1" t="s">
        <v>573</v>
      </c>
      <c r="B82" s="1" t="s">
        <v>573</v>
      </c>
      <c r="C82" s="4"/>
    </row>
    <row r="83" spans="1:3" ht="10.5">
      <c r="A83" s="1" t="s">
        <v>573</v>
      </c>
      <c r="B83" s="1" t="s">
        <v>573</v>
      </c>
      <c r="C83" s="4"/>
    </row>
    <row r="84" spans="1:3" ht="10.5">
      <c r="A84" s="1" t="s">
        <v>573</v>
      </c>
      <c r="B84" s="1" t="s">
        <v>573</v>
      </c>
      <c r="C84" s="4"/>
    </row>
    <row r="85" spans="1:3" ht="10.5">
      <c r="A85" s="1" t="s">
        <v>573</v>
      </c>
      <c r="B85" s="1" t="s">
        <v>573</v>
      </c>
      <c r="C85" s="4"/>
    </row>
    <row r="86" spans="1:3" ht="10.5">
      <c r="A86" s="1" t="s">
        <v>573</v>
      </c>
      <c r="B86" s="1" t="s">
        <v>573</v>
      </c>
      <c r="C86" s="4"/>
    </row>
    <row r="87" spans="1:3" ht="10.5">
      <c r="A87" s="1" t="s">
        <v>573</v>
      </c>
      <c r="B87" s="1" t="s">
        <v>573</v>
      </c>
      <c r="C87" s="4"/>
    </row>
    <row r="88" spans="1:3" ht="10.5">
      <c r="A88" s="1" t="s">
        <v>573</v>
      </c>
      <c r="B88" s="1" t="s">
        <v>573</v>
      </c>
      <c r="C88" s="4"/>
    </row>
    <row r="89" spans="1:3" ht="10.5">
      <c r="A89" s="1" t="s">
        <v>573</v>
      </c>
      <c r="B89" s="1" t="s">
        <v>573</v>
      </c>
      <c r="C89" s="4"/>
    </row>
    <row r="90" spans="1:3" ht="10.5">
      <c r="A90" s="1" t="s">
        <v>573</v>
      </c>
      <c r="B90" s="1" t="s">
        <v>573</v>
      </c>
      <c r="C90" s="4"/>
    </row>
    <row r="91" spans="1:3" ht="10.5">
      <c r="A91" s="1" t="s">
        <v>573</v>
      </c>
      <c r="B91" s="1" t="s">
        <v>573</v>
      </c>
      <c r="C91" s="4"/>
    </row>
    <row r="92" spans="1:3" ht="10.5">
      <c r="A92" s="1" t="s">
        <v>573</v>
      </c>
      <c r="B92" s="1" t="s">
        <v>573</v>
      </c>
      <c r="C92" s="4"/>
    </row>
    <row r="93" spans="1:3" ht="10.5">
      <c r="A93" s="1" t="s">
        <v>573</v>
      </c>
      <c r="B93" s="1" t="s">
        <v>573</v>
      </c>
      <c r="C93" s="4"/>
    </row>
    <row r="94" spans="1:3" ht="10.5">
      <c r="A94" s="1" t="s">
        <v>573</v>
      </c>
      <c r="B94" s="1" t="s">
        <v>573</v>
      </c>
      <c r="C94" s="4"/>
    </row>
    <row r="95" spans="1:3" ht="10.5">
      <c r="A95" s="1" t="s">
        <v>573</v>
      </c>
      <c r="B95" s="1" t="s">
        <v>573</v>
      </c>
      <c r="C95" s="4"/>
    </row>
    <row r="96" spans="1:3" ht="10.5">
      <c r="A96" s="1" t="s">
        <v>573</v>
      </c>
      <c r="B96" s="1" t="s">
        <v>573</v>
      </c>
      <c r="C96" s="4"/>
    </row>
    <row r="97" spans="1:3" ht="10.5">
      <c r="A97" s="1" t="s">
        <v>573</v>
      </c>
      <c r="B97" s="1" t="s">
        <v>573</v>
      </c>
      <c r="C97" s="4"/>
    </row>
    <row r="98" spans="1:3" ht="10.5">
      <c r="A98" s="1" t="s">
        <v>573</v>
      </c>
      <c r="B98" s="1" t="s">
        <v>573</v>
      </c>
      <c r="C98" s="4"/>
    </row>
    <row r="99" spans="1:3" ht="10.5">
      <c r="A99" s="1" t="s">
        <v>573</v>
      </c>
      <c r="B99" s="1" t="s">
        <v>573</v>
      </c>
      <c r="C99" s="4"/>
    </row>
    <row r="100" spans="1:3" ht="10.5">
      <c r="A100" s="1" t="s">
        <v>573</v>
      </c>
      <c r="B100" s="1" t="s">
        <v>573</v>
      </c>
      <c r="C100" s="4"/>
    </row>
    <row r="101" spans="1:3" ht="10.5">
      <c r="A101" s="1" t="s">
        <v>573</v>
      </c>
      <c r="B101" s="1" t="s">
        <v>573</v>
      </c>
      <c r="C101" s="4"/>
    </row>
    <row r="102" spans="1:3" ht="10.5">
      <c r="A102" s="1" t="s">
        <v>573</v>
      </c>
      <c r="B102" s="1" t="s">
        <v>573</v>
      </c>
      <c r="C102" s="4"/>
    </row>
    <row r="103" spans="1:3" ht="10.5">
      <c r="A103" s="1" t="s">
        <v>573</v>
      </c>
      <c r="B103" s="1" t="s">
        <v>573</v>
      </c>
      <c r="C103" s="4"/>
    </row>
    <row r="104" spans="1:3" ht="10.5">
      <c r="A104" s="1" t="s">
        <v>573</v>
      </c>
      <c r="B104" s="1" t="s">
        <v>573</v>
      </c>
      <c r="C104" s="4"/>
    </row>
    <row r="105" spans="1:3" ht="10.5">
      <c r="A105" s="1" t="s">
        <v>573</v>
      </c>
      <c r="B105" s="1" t="s">
        <v>573</v>
      </c>
      <c r="C105" s="4"/>
    </row>
    <row r="106" spans="1:3" ht="10.5">
      <c r="A106" s="1" t="s">
        <v>573</v>
      </c>
      <c r="B106" s="1" t="s">
        <v>573</v>
      </c>
      <c r="C106" s="4"/>
    </row>
    <row r="107" spans="1:3" ht="10.5">
      <c r="A107" s="1" t="s">
        <v>573</v>
      </c>
      <c r="B107" s="1" t="s">
        <v>573</v>
      </c>
      <c r="C107" s="4"/>
    </row>
    <row r="108" spans="1:3" ht="10.5">
      <c r="A108" s="1" t="s">
        <v>573</v>
      </c>
      <c r="B108" s="1" t="s">
        <v>573</v>
      </c>
      <c r="C108" s="4"/>
    </row>
    <row r="109" spans="1:3" ht="10.5">
      <c r="A109" s="1" t="s">
        <v>573</v>
      </c>
      <c r="B109" s="1" t="s">
        <v>573</v>
      </c>
      <c r="C109" s="4"/>
    </row>
    <row r="110" spans="1:3" ht="10.5">
      <c r="A110" s="1" t="s">
        <v>573</v>
      </c>
      <c r="B110" s="1" t="s">
        <v>573</v>
      </c>
      <c r="C110" s="4"/>
    </row>
    <row r="111" spans="1:3" ht="10.5">
      <c r="A111" s="1" t="s">
        <v>573</v>
      </c>
      <c r="B111" s="1" t="s">
        <v>573</v>
      </c>
      <c r="C111" s="4"/>
    </row>
    <row r="112" spans="1:3" ht="10.5">
      <c r="A112" s="1" t="s">
        <v>573</v>
      </c>
      <c r="B112" s="1" t="s">
        <v>573</v>
      </c>
      <c r="C112" s="4"/>
    </row>
    <row r="113" spans="1:3" ht="10.5">
      <c r="A113" s="1" t="s">
        <v>573</v>
      </c>
      <c r="B113" s="1" t="s">
        <v>573</v>
      </c>
      <c r="C113" s="4"/>
    </row>
    <row r="114" spans="1:3" ht="10.5">
      <c r="A114" s="1" t="s">
        <v>573</v>
      </c>
      <c r="B114" s="1" t="s">
        <v>573</v>
      </c>
      <c r="C114" s="4"/>
    </row>
    <row r="115" spans="1:3" ht="10.5">
      <c r="A115" s="1" t="s">
        <v>573</v>
      </c>
      <c r="B115" s="1" t="s">
        <v>573</v>
      </c>
      <c r="C115" s="4"/>
    </row>
    <row r="116" spans="1:3" ht="10.5">
      <c r="A116" s="1" t="s">
        <v>573</v>
      </c>
      <c r="B116" s="1" t="s">
        <v>573</v>
      </c>
      <c r="C116" s="4"/>
    </row>
    <row r="117" spans="1:3" ht="10.5">
      <c r="A117" s="1" t="s">
        <v>573</v>
      </c>
      <c r="B117" s="1" t="s">
        <v>573</v>
      </c>
      <c r="C117" s="4"/>
    </row>
    <row r="118" spans="1:3" ht="10.5">
      <c r="A118" s="1" t="s">
        <v>573</v>
      </c>
      <c r="B118" s="1" t="s">
        <v>573</v>
      </c>
      <c r="C118" s="4"/>
    </row>
    <row r="119" spans="1:3" ht="10.5">
      <c r="A119" s="1" t="s">
        <v>573</v>
      </c>
      <c r="B119" s="1" t="s">
        <v>573</v>
      </c>
      <c r="C119" s="4"/>
    </row>
    <row r="120" spans="1:3" ht="10.5">
      <c r="A120" s="1" t="s">
        <v>573</v>
      </c>
      <c r="B120" s="1" t="s">
        <v>573</v>
      </c>
      <c r="C120" s="4"/>
    </row>
    <row r="121" spans="1:3" ht="10.5">
      <c r="A121" s="1" t="s">
        <v>573</v>
      </c>
      <c r="B121" s="1" t="s">
        <v>573</v>
      </c>
      <c r="C121" s="4"/>
    </row>
    <row r="122" spans="1:3" ht="10.5">
      <c r="A122" s="1" t="s">
        <v>573</v>
      </c>
      <c r="B122" s="1" t="s">
        <v>573</v>
      </c>
      <c r="C122" s="4"/>
    </row>
    <row r="123" spans="1:3" ht="10.5">
      <c r="A123" s="1" t="s">
        <v>573</v>
      </c>
      <c r="B123" s="1" t="s">
        <v>573</v>
      </c>
      <c r="C123" s="4"/>
    </row>
    <row r="124" spans="1:3" ht="10.5">
      <c r="A124" s="1" t="s">
        <v>573</v>
      </c>
      <c r="B124" s="1" t="s">
        <v>573</v>
      </c>
      <c r="C124" s="4"/>
    </row>
    <row r="125" spans="1:3" ht="10.5">
      <c r="A125" s="1" t="s">
        <v>573</v>
      </c>
      <c r="B125" s="1" t="s">
        <v>573</v>
      </c>
      <c r="C125" s="4"/>
    </row>
    <row r="126" spans="1:3" ht="10.5">
      <c r="A126" s="1" t="s">
        <v>573</v>
      </c>
      <c r="B126" s="1" t="s">
        <v>573</v>
      </c>
      <c r="C126" s="4"/>
    </row>
    <row r="127" spans="1:3" ht="10.5">
      <c r="A127" s="1" t="s">
        <v>573</v>
      </c>
      <c r="B127" s="1" t="s">
        <v>573</v>
      </c>
      <c r="C127" s="4"/>
    </row>
    <row r="128" spans="1:3" ht="10.5">
      <c r="A128" s="1" t="s">
        <v>573</v>
      </c>
      <c r="B128" s="1" t="s">
        <v>573</v>
      </c>
      <c r="C128" s="4"/>
    </row>
    <row r="129" spans="1:3" ht="10.5">
      <c r="A129" s="1" t="s">
        <v>573</v>
      </c>
      <c r="B129" s="1" t="s">
        <v>573</v>
      </c>
      <c r="C129" s="4"/>
    </row>
    <row r="130" spans="1:3" ht="10.5">
      <c r="A130" s="1" t="s">
        <v>573</v>
      </c>
      <c r="B130" s="1" t="s">
        <v>573</v>
      </c>
      <c r="C130" s="4"/>
    </row>
    <row r="131" spans="1:3" ht="10.5">
      <c r="A131" s="1" t="s">
        <v>573</v>
      </c>
      <c r="B131" s="1" t="s">
        <v>573</v>
      </c>
      <c r="C131" s="4"/>
    </row>
    <row r="132" spans="1:3" ht="10.5">
      <c r="A132" s="1" t="s">
        <v>573</v>
      </c>
      <c r="B132" s="1" t="s">
        <v>573</v>
      </c>
      <c r="C132" s="4"/>
    </row>
    <row r="133" spans="1:3" ht="10.5">
      <c r="A133" s="1" t="s">
        <v>573</v>
      </c>
      <c r="B133" s="1" t="s">
        <v>573</v>
      </c>
      <c r="C133" s="4"/>
    </row>
    <row r="134" spans="1:3" ht="10.5">
      <c r="A134" s="1" t="s">
        <v>573</v>
      </c>
      <c r="B134" s="1" t="s">
        <v>573</v>
      </c>
      <c r="C134" s="4"/>
    </row>
    <row r="135" spans="1:3" ht="10.5">
      <c r="A135" s="1" t="s">
        <v>573</v>
      </c>
      <c r="B135" s="1" t="s">
        <v>573</v>
      </c>
      <c r="C135" s="4"/>
    </row>
    <row r="136" spans="1:3" ht="10.5">
      <c r="A136" s="1" t="s">
        <v>573</v>
      </c>
      <c r="B136" s="1" t="s">
        <v>573</v>
      </c>
      <c r="C136" s="4"/>
    </row>
    <row r="137" spans="1:3" ht="10.5">
      <c r="A137" s="1" t="s">
        <v>573</v>
      </c>
      <c r="B137" s="1" t="s">
        <v>573</v>
      </c>
      <c r="C137" s="4"/>
    </row>
    <row r="138" spans="1:3" ht="10.5">
      <c r="A138" s="1" t="s">
        <v>573</v>
      </c>
      <c r="B138" s="1" t="s">
        <v>573</v>
      </c>
      <c r="C138" s="4"/>
    </row>
    <row r="139" spans="1:3" ht="10.5">
      <c r="A139" s="1" t="s">
        <v>573</v>
      </c>
      <c r="B139" s="1" t="s">
        <v>573</v>
      </c>
      <c r="C139" s="4"/>
    </row>
    <row r="140" spans="1:3" ht="10.5">
      <c r="A140" s="1" t="s">
        <v>573</v>
      </c>
      <c r="B140" s="1" t="s">
        <v>573</v>
      </c>
      <c r="C140" s="4"/>
    </row>
    <row r="141" spans="1:3" ht="10.5">
      <c r="A141" s="1" t="s">
        <v>573</v>
      </c>
      <c r="B141" s="1" t="s">
        <v>573</v>
      </c>
      <c r="C141" s="4"/>
    </row>
    <row r="142" spans="1:3" ht="10.5">
      <c r="A142" s="1" t="s">
        <v>573</v>
      </c>
      <c r="B142" s="1" t="s">
        <v>573</v>
      </c>
      <c r="C142" s="4"/>
    </row>
    <row r="143" spans="1:3" ht="10.5">
      <c r="A143" s="1" t="s">
        <v>573</v>
      </c>
      <c r="B143" s="1" t="s">
        <v>573</v>
      </c>
      <c r="C143" s="4"/>
    </row>
    <row r="144" spans="1:3" ht="10.5">
      <c r="A144" s="1" t="s">
        <v>573</v>
      </c>
      <c r="B144" s="1" t="s">
        <v>573</v>
      </c>
      <c r="C144" s="4"/>
    </row>
    <row r="145" spans="1:3" ht="10.5">
      <c r="A145" s="1" t="s">
        <v>573</v>
      </c>
      <c r="B145" s="1" t="s">
        <v>573</v>
      </c>
      <c r="C145" s="4"/>
    </row>
    <row r="146" spans="1:3" ht="10.5">
      <c r="A146" s="1" t="s">
        <v>573</v>
      </c>
      <c r="B146" s="1" t="s">
        <v>573</v>
      </c>
      <c r="C146" s="4"/>
    </row>
    <row r="147" spans="1:3" ht="10.5">
      <c r="A147" s="1" t="s">
        <v>573</v>
      </c>
      <c r="B147" s="1" t="s">
        <v>573</v>
      </c>
      <c r="C147" s="4"/>
    </row>
    <row r="148" spans="1:3" ht="10.5">
      <c r="A148" s="1" t="s">
        <v>573</v>
      </c>
      <c r="B148" s="1" t="s">
        <v>573</v>
      </c>
      <c r="C148" s="4"/>
    </row>
    <row r="149" spans="1:3" ht="10.5">
      <c r="A149" s="1" t="s">
        <v>573</v>
      </c>
      <c r="B149" s="1" t="s">
        <v>573</v>
      </c>
      <c r="C149" s="4"/>
    </row>
    <row r="150" spans="1:3" ht="10.5">
      <c r="A150" s="1" t="s">
        <v>573</v>
      </c>
      <c r="B150" s="1" t="s">
        <v>573</v>
      </c>
      <c r="C150" s="4"/>
    </row>
    <row r="151" spans="1:3" ht="10.5">
      <c r="A151" s="1" t="s">
        <v>573</v>
      </c>
      <c r="B151" s="1" t="s">
        <v>573</v>
      </c>
      <c r="C151" s="4"/>
    </row>
    <row r="152" spans="1:3" ht="10.5">
      <c r="A152" s="1" t="s">
        <v>573</v>
      </c>
      <c r="B152" s="1" t="s">
        <v>573</v>
      </c>
      <c r="C152" s="4"/>
    </row>
    <row r="153" spans="1:3" ht="10.5">
      <c r="A153" s="1" t="s">
        <v>573</v>
      </c>
      <c r="B153" s="1" t="s">
        <v>573</v>
      </c>
      <c r="C153" s="4"/>
    </row>
    <row r="154" spans="1:3" ht="10.5">
      <c r="A154" s="1" t="s">
        <v>573</v>
      </c>
      <c r="B154" s="1" t="s">
        <v>573</v>
      </c>
      <c r="C154" s="4"/>
    </row>
    <row r="155" spans="1:3" ht="10.5">
      <c r="A155" s="1" t="s">
        <v>573</v>
      </c>
      <c r="B155" s="1" t="s">
        <v>573</v>
      </c>
      <c r="C155" s="4"/>
    </row>
    <row r="156" spans="1:3" ht="10.5">
      <c r="A156" s="1" t="s">
        <v>573</v>
      </c>
      <c r="B156" s="1" t="s">
        <v>573</v>
      </c>
      <c r="C156" s="4"/>
    </row>
    <row r="157" spans="1:3" ht="10.5">
      <c r="A157" s="1" t="s">
        <v>573</v>
      </c>
      <c r="B157" s="1" t="s">
        <v>573</v>
      </c>
      <c r="C157" s="4"/>
    </row>
    <row r="158" spans="1:3" ht="10.5">
      <c r="A158" s="1" t="s">
        <v>573</v>
      </c>
      <c r="B158" s="1" t="s">
        <v>573</v>
      </c>
      <c r="C158" s="4"/>
    </row>
    <row r="159" spans="1:3" ht="10.5">
      <c r="A159" s="1" t="s">
        <v>573</v>
      </c>
      <c r="B159" s="1" t="s">
        <v>573</v>
      </c>
      <c r="C159" s="4"/>
    </row>
    <row r="160" spans="1:3" ht="10.5">
      <c r="A160" s="1" t="s">
        <v>573</v>
      </c>
      <c r="B160" s="1" t="s">
        <v>573</v>
      </c>
      <c r="C160" s="4"/>
    </row>
    <row r="161" spans="1:3" ht="10.5">
      <c r="A161" s="1" t="s">
        <v>573</v>
      </c>
      <c r="B161" s="1" t="s">
        <v>573</v>
      </c>
      <c r="C161" s="4"/>
    </row>
    <row r="162" spans="1:3" ht="10.5">
      <c r="A162" s="1" t="s">
        <v>573</v>
      </c>
      <c r="B162" s="1" t="s">
        <v>573</v>
      </c>
      <c r="C162" s="4"/>
    </row>
    <row r="163" spans="1:3" ht="10.5">
      <c r="A163" s="1" t="s">
        <v>573</v>
      </c>
      <c r="B163" s="1" t="s">
        <v>573</v>
      </c>
      <c r="C163" s="4"/>
    </row>
    <row r="164" spans="1:3" ht="10.5">
      <c r="A164" s="1" t="s">
        <v>573</v>
      </c>
      <c r="B164" s="1" t="s">
        <v>573</v>
      </c>
      <c r="C164" s="4"/>
    </row>
    <row r="165" spans="1:3" ht="10.5">
      <c r="A165" s="1" t="s">
        <v>573</v>
      </c>
      <c r="B165" s="1" t="s">
        <v>573</v>
      </c>
      <c r="C165" s="4"/>
    </row>
    <row r="166" spans="1:3" ht="10.5">
      <c r="A166" s="1" t="s">
        <v>573</v>
      </c>
      <c r="B166" s="1" t="s">
        <v>573</v>
      </c>
      <c r="C166" s="4"/>
    </row>
    <row r="167" spans="1:3" ht="10.5">
      <c r="A167" s="1" t="s">
        <v>573</v>
      </c>
      <c r="B167" s="1" t="s">
        <v>573</v>
      </c>
      <c r="C167" s="4"/>
    </row>
    <row r="168" spans="1:3" ht="10.5">
      <c r="A168" s="1" t="s">
        <v>573</v>
      </c>
      <c r="B168" s="1" t="s">
        <v>573</v>
      </c>
      <c r="C168" s="4"/>
    </row>
    <row r="169" spans="1:3" ht="10.5">
      <c r="A169" s="1" t="s">
        <v>573</v>
      </c>
      <c r="B169" s="1" t="s">
        <v>573</v>
      </c>
      <c r="C169" s="4"/>
    </row>
    <row r="170" spans="1:3" ht="10.5">
      <c r="A170" s="1" t="s">
        <v>573</v>
      </c>
      <c r="B170" s="1" t="s">
        <v>573</v>
      </c>
      <c r="C170" s="4"/>
    </row>
    <row r="171" spans="1:3" ht="10.5">
      <c r="A171" s="1" t="s">
        <v>573</v>
      </c>
      <c r="B171" s="1" t="s">
        <v>573</v>
      </c>
      <c r="C171" s="4"/>
    </row>
    <row r="172" spans="1:3" ht="10.5">
      <c r="A172" s="1" t="s">
        <v>573</v>
      </c>
      <c r="B172" s="1" t="s">
        <v>573</v>
      </c>
      <c r="C172" s="4"/>
    </row>
    <row r="173" spans="1:3" ht="10.5">
      <c r="A173" s="1" t="s">
        <v>573</v>
      </c>
      <c r="B173" s="1" t="s">
        <v>573</v>
      </c>
      <c r="C173" s="4"/>
    </row>
    <row r="174" spans="1:3" ht="10.5">
      <c r="A174" s="1" t="s">
        <v>573</v>
      </c>
      <c r="B174" s="1" t="s">
        <v>573</v>
      </c>
      <c r="C174" s="4"/>
    </row>
    <row r="175" spans="1:3" ht="10.5">
      <c r="A175" s="1" t="s">
        <v>573</v>
      </c>
      <c r="B175" s="1" t="s">
        <v>573</v>
      </c>
      <c r="C175" s="4"/>
    </row>
    <row r="176" spans="1:3" ht="10.5">
      <c r="A176" s="1" t="s">
        <v>573</v>
      </c>
      <c r="B176" s="1" t="s">
        <v>573</v>
      </c>
      <c r="C176" s="4"/>
    </row>
    <row r="177" spans="1:3" ht="10.5">
      <c r="A177" s="1" t="s">
        <v>573</v>
      </c>
      <c r="B177" s="1" t="s">
        <v>573</v>
      </c>
      <c r="C177" s="4"/>
    </row>
    <row r="178" spans="1:3" ht="10.5">
      <c r="A178" s="1" t="s">
        <v>573</v>
      </c>
      <c r="B178" s="1" t="s">
        <v>573</v>
      </c>
      <c r="C178" s="4"/>
    </row>
    <row r="179" spans="1:3" ht="10.5">
      <c r="A179" s="1" t="s">
        <v>573</v>
      </c>
      <c r="B179" s="1" t="s">
        <v>573</v>
      </c>
      <c r="C179" s="4"/>
    </row>
    <row r="180" spans="1:3" ht="10.5">
      <c r="A180" s="1" t="s">
        <v>573</v>
      </c>
      <c r="B180" s="1" t="s">
        <v>573</v>
      </c>
      <c r="C180" s="4"/>
    </row>
    <row r="181" spans="1:3" ht="10.5">
      <c r="A181" s="1" t="s">
        <v>573</v>
      </c>
      <c r="B181" s="1" t="s">
        <v>573</v>
      </c>
      <c r="C181" s="4"/>
    </row>
    <row r="182" spans="1:3" ht="10.5">
      <c r="A182" s="1" t="s">
        <v>573</v>
      </c>
      <c r="B182" s="1" t="s">
        <v>573</v>
      </c>
      <c r="C182" s="4"/>
    </row>
    <row r="183" spans="1:3" ht="10.5">
      <c r="A183" s="1" t="s">
        <v>573</v>
      </c>
      <c r="B183" s="1" t="s">
        <v>573</v>
      </c>
      <c r="C183" s="4"/>
    </row>
    <row r="184" spans="1:3" ht="10.5">
      <c r="A184" s="1" t="s">
        <v>573</v>
      </c>
      <c r="B184" s="1" t="s">
        <v>573</v>
      </c>
      <c r="C184" s="4"/>
    </row>
    <row r="185" spans="1:3" ht="10.5">
      <c r="A185" s="1" t="s">
        <v>573</v>
      </c>
      <c r="B185" s="1" t="s">
        <v>573</v>
      </c>
      <c r="C185" s="4"/>
    </row>
    <row r="186" spans="1:3" ht="10.5">
      <c r="A186" s="1" t="s">
        <v>573</v>
      </c>
      <c r="B186" s="1" t="s">
        <v>573</v>
      </c>
      <c r="C186" s="4"/>
    </row>
    <row r="187" spans="1:3" ht="10.5">
      <c r="A187" s="1" t="s">
        <v>573</v>
      </c>
      <c r="B187" s="1" t="s">
        <v>573</v>
      </c>
      <c r="C187" s="4"/>
    </row>
    <row r="188" spans="1:3" ht="10.5">
      <c r="A188" s="1" t="s">
        <v>573</v>
      </c>
      <c r="B188" s="1" t="s">
        <v>573</v>
      </c>
      <c r="C188" s="4"/>
    </row>
    <row r="189" spans="1:3" ht="10.5">
      <c r="A189" s="1" t="s">
        <v>573</v>
      </c>
      <c r="B189" s="1" t="s">
        <v>573</v>
      </c>
      <c r="C189" s="4"/>
    </row>
    <row r="190" spans="1:3" ht="10.5">
      <c r="A190" s="1" t="s">
        <v>573</v>
      </c>
      <c r="B190" s="1" t="s">
        <v>573</v>
      </c>
      <c r="C190" s="4"/>
    </row>
    <row r="191" spans="1:3" ht="10.5">
      <c r="A191" s="1" t="s">
        <v>573</v>
      </c>
      <c r="B191" s="1" t="s">
        <v>573</v>
      </c>
      <c r="C191" s="4"/>
    </row>
    <row r="192" spans="1:3" ht="10.5">
      <c r="A192" s="1" t="s">
        <v>573</v>
      </c>
      <c r="B192" s="1" t="s">
        <v>573</v>
      </c>
      <c r="C192" s="4"/>
    </row>
    <row r="193" spans="1:3" ht="10.5">
      <c r="A193" s="1" t="s">
        <v>573</v>
      </c>
      <c r="B193" s="1" t="s">
        <v>573</v>
      </c>
      <c r="C193" s="4"/>
    </row>
    <row r="194" spans="1:3" ht="10.5">
      <c r="A194" s="1" t="s">
        <v>573</v>
      </c>
      <c r="B194" s="1" t="s">
        <v>573</v>
      </c>
      <c r="C194" s="4"/>
    </row>
    <row r="195" spans="1:3" ht="10.5">
      <c r="A195" s="1" t="s">
        <v>573</v>
      </c>
      <c r="B195" s="1" t="s">
        <v>573</v>
      </c>
      <c r="C195" s="4"/>
    </row>
    <row r="196" spans="1:3" ht="10.5">
      <c r="A196" s="1" t="s">
        <v>573</v>
      </c>
      <c r="B196" s="1" t="s">
        <v>573</v>
      </c>
      <c r="C196" s="4"/>
    </row>
    <row r="197" spans="1:3" ht="10.5">
      <c r="A197" s="1" t="s">
        <v>573</v>
      </c>
      <c r="B197" s="1" t="s">
        <v>573</v>
      </c>
      <c r="C197" s="4"/>
    </row>
    <row r="198" spans="1:3" ht="10.5">
      <c r="A198" s="1" t="s">
        <v>573</v>
      </c>
      <c r="B198" s="1" t="s">
        <v>573</v>
      </c>
      <c r="C198" s="4"/>
    </row>
    <row r="199" spans="1:3" ht="10.5">
      <c r="A199" s="1" t="s">
        <v>573</v>
      </c>
      <c r="B199" s="1" t="s">
        <v>573</v>
      </c>
      <c r="C199" s="4"/>
    </row>
    <row r="200" spans="1:3" ht="10.5">
      <c r="A200" s="1" t="s">
        <v>573</v>
      </c>
      <c r="B200" s="1" t="s">
        <v>573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587</v>
      </c>
      <c r="B1" s="1" t="s">
        <v>588</v>
      </c>
    </row>
    <row r="2" spans="1:3" ht="10.5">
      <c r="A2" s="1" t="s">
        <v>650</v>
      </c>
      <c r="B2" s="1" t="s">
        <v>650</v>
      </c>
      <c r="C2" s="4"/>
    </row>
    <row r="3" spans="1:2" ht="10.5">
      <c r="A3" s="1" t="s">
        <v>651</v>
      </c>
      <c r="B3" s="1" t="s">
        <v>651</v>
      </c>
    </row>
    <row r="4" spans="1:2" ht="10.5">
      <c r="A4" s="1" t="s">
        <v>574</v>
      </c>
      <c r="B4" s="1" t="s">
        <v>574</v>
      </c>
    </row>
    <row r="5" spans="1:2" ht="10.5">
      <c r="A5" s="1" t="s">
        <v>652</v>
      </c>
      <c r="B5" s="1" t="s">
        <v>652</v>
      </c>
    </row>
    <row r="6" spans="1:2" ht="10.5">
      <c r="A6" s="1" t="s">
        <v>573</v>
      </c>
      <c r="B6" s="1" t="s">
        <v>573</v>
      </c>
    </row>
    <row r="7" spans="1:2" ht="10.5">
      <c r="A7" s="1" t="s">
        <v>573</v>
      </c>
      <c r="B7" s="1" t="s">
        <v>573</v>
      </c>
    </row>
    <row r="8" spans="1:2" ht="10.5">
      <c r="A8" s="1" t="s">
        <v>573</v>
      </c>
      <c r="B8" s="1" t="s">
        <v>573</v>
      </c>
    </row>
    <row r="9" spans="1:2" ht="10.5">
      <c r="A9" s="1" t="s">
        <v>573</v>
      </c>
      <c r="B9" s="1" t="s">
        <v>573</v>
      </c>
    </row>
    <row r="10" spans="1:2" ht="10.5">
      <c r="A10" s="1" t="s">
        <v>573</v>
      </c>
      <c r="B10" s="1" t="s">
        <v>573</v>
      </c>
    </row>
    <row r="11" spans="1:2" ht="10.5">
      <c r="A11" s="1" t="s">
        <v>573</v>
      </c>
      <c r="B11" s="1" t="s">
        <v>573</v>
      </c>
    </row>
    <row r="12" spans="1:2" ht="10.5">
      <c r="A12" s="1" t="s">
        <v>573</v>
      </c>
      <c r="B12" s="1" t="s">
        <v>573</v>
      </c>
    </row>
    <row r="13" spans="1:2" ht="10.5">
      <c r="A13" s="1" t="s">
        <v>573</v>
      </c>
      <c r="B13" s="1" t="s">
        <v>573</v>
      </c>
    </row>
    <row r="14" spans="1:2" ht="10.5">
      <c r="A14" s="1" t="s">
        <v>573</v>
      </c>
      <c r="B14" s="1" t="s">
        <v>573</v>
      </c>
    </row>
    <row r="15" spans="1:2" ht="10.5">
      <c r="A15" s="1" t="s">
        <v>573</v>
      </c>
      <c r="B15" s="1" t="s">
        <v>573</v>
      </c>
    </row>
    <row r="16" spans="1:2" ht="10.5">
      <c r="A16" s="1" t="s">
        <v>573</v>
      </c>
      <c r="B16" s="1" t="s">
        <v>573</v>
      </c>
    </row>
    <row r="17" spans="1:2" ht="10.5">
      <c r="A17" s="1" t="s">
        <v>573</v>
      </c>
      <c r="B17" s="1" t="s">
        <v>573</v>
      </c>
    </row>
    <row r="18" spans="1:2" ht="10.5">
      <c r="A18" s="1" t="s">
        <v>573</v>
      </c>
      <c r="B18" s="1" t="s">
        <v>573</v>
      </c>
    </row>
    <row r="19" spans="1:2" ht="10.5">
      <c r="A19" s="1" t="s">
        <v>573</v>
      </c>
      <c r="B19" s="1" t="s">
        <v>573</v>
      </c>
    </row>
    <row r="20" spans="1:2" ht="10.5">
      <c r="A20" s="1" t="s">
        <v>573</v>
      </c>
      <c r="B20" s="1" t="s">
        <v>573</v>
      </c>
    </row>
    <row r="21" spans="1:2" ht="10.5">
      <c r="A21" s="1" t="s">
        <v>573</v>
      </c>
      <c r="B21" s="1" t="s">
        <v>573</v>
      </c>
    </row>
    <row r="22" spans="1:2" ht="10.5">
      <c r="A22" s="1" t="s">
        <v>573</v>
      </c>
      <c r="B22" s="1" t="s">
        <v>573</v>
      </c>
    </row>
    <row r="23" spans="1:2" ht="10.5">
      <c r="A23" s="1" t="s">
        <v>573</v>
      </c>
      <c r="B23" s="1" t="s">
        <v>573</v>
      </c>
    </row>
    <row r="24" spans="1:2" ht="10.5">
      <c r="A24" s="1" t="s">
        <v>573</v>
      </c>
      <c r="B24" s="1" t="s">
        <v>573</v>
      </c>
    </row>
    <row r="25" spans="1:2" ht="10.5">
      <c r="A25" s="1" t="s">
        <v>573</v>
      </c>
      <c r="B25" s="1" t="s">
        <v>573</v>
      </c>
    </row>
    <row r="26" spans="1:2" ht="10.5">
      <c r="A26" s="1" t="s">
        <v>573</v>
      </c>
      <c r="B26" s="1" t="s">
        <v>573</v>
      </c>
    </row>
    <row r="27" spans="1:2" ht="10.5">
      <c r="A27" s="1" t="s">
        <v>573</v>
      </c>
      <c r="B27" s="1" t="s">
        <v>573</v>
      </c>
    </row>
    <row r="28" spans="1:2" ht="10.5">
      <c r="A28" s="1" t="s">
        <v>573</v>
      </c>
      <c r="B28" s="1" t="s">
        <v>573</v>
      </c>
    </row>
    <row r="29" spans="1:2" ht="10.5">
      <c r="A29" s="1" t="s">
        <v>573</v>
      </c>
      <c r="B29" s="1" t="s">
        <v>573</v>
      </c>
    </row>
    <row r="30" spans="1:2" ht="10.5">
      <c r="A30" s="1" t="s">
        <v>573</v>
      </c>
      <c r="B30" s="1" t="s">
        <v>573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3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147</v>
      </c>
      <c r="B1" t="s">
        <v>148</v>
      </c>
      <c r="C1" t="s">
        <v>149</v>
      </c>
      <c r="D1" t="s">
        <v>150</v>
      </c>
      <c r="F1" t="s">
        <v>137</v>
      </c>
      <c r="G1" t="s">
        <v>138</v>
      </c>
      <c r="H1" t="s">
        <v>139</v>
      </c>
      <c r="I1" t="s">
        <v>140</v>
      </c>
      <c r="J1" t="s">
        <v>141</v>
      </c>
      <c r="K1" t="s">
        <v>142</v>
      </c>
      <c r="L1" t="s">
        <v>143</v>
      </c>
      <c r="M1" t="s">
        <v>144</v>
      </c>
      <c r="N1" t="s">
        <v>145</v>
      </c>
    </row>
    <row r="2" spans="1:14" ht="10.5">
      <c r="A2" s="52" t="s">
        <v>151</v>
      </c>
      <c r="B2" t="str">
        <f ca="1">IF(ISTEXT(INDIRECT($A$2)),INDIRECT($A$2),"")</f>
        <v>2015</v>
      </c>
      <c r="C2">
        <f ca="1">IF(ISNUMBER(INDIRECT($A$2)),INDIRECT($A$2),0)</f>
        <v>0</v>
      </c>
      <c r="D2" t="b">
        <f ca="1">ISBLANK(INDIRECT($A$2))</f>
        <v>0</v>
      </c>
      <c r="F2" t="s">
        <v>113</v>
      </c>
      <c r="G2" t="str">
        <f>Metai</f>
        <v>2015</v>
      </c>
      <c r="H2" t="str">
        <f>Menuo</f>
        <v>gruodžio 31 d.</v>
      </c>
      <c r="I2" t="str">
        <f>IstaigosKodas</f>
        <v>2224</v>
      </c>
      <c r="L2">
        <v>254</v>
      </c>
      <c r="M2" t="s">
        <v>146</v>
      </c>
      <c r="N2" t="str">
        <f>CRC</f>
        <v>f36175f1</v>
      </c>
    </row>
    <row r="3" spans="1:4" ht="10.5">
      <c r="A3" s="52" t="s">
        <v>152</v>
      </c>
      <c r="B3" t="str">
        <f ca="1">IF(ISTEXT(INDIRECT($A$3)),INDIRECT($A$3),"")</f>
        <v>gruodžio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52" t="s">
        <v>153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52" t="s">
        <v>154</v>
      </c>
      <c r="B5" t="str">
        <f ca="1">IF(ISTEXT(INDIRECT($A$5)),INDIRECT($A$5),"")</f>
        <v>Girelės 57, Kaišiadorys   190804361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52" t="s">
        <v>155</v>
      </c>
      <c r="B6" t="str">
        <f ca="1">IF(ISTEXT(INDIRECT($A$6)),INDIRECT($A$6),"")</f>
        <v>Finansinių ataskaitų straipsniai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52" t="s">
        <v>156</v>
      </c>
      <c r="B7" t="str">
        <f ca="1">IF(ISTEXT(INDIRECT($A$7)),INDIRECT($A$7),"")</f>
        <v>Iš viso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52" t="s">
        <v>157</v>
      </c>
      <c r="B8" t="str">
        <f ca="1">IF(ISTEXT(INDIRECT($A$8)),INDIRECT($A$8),"")</f>
        <v>Eil. Nr.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52" t="s">
        <v>158</v>
      </c>
      <c r="B9" t="str">
        <f ca="1">IF(ISTEXT(INDIRECT($A$9)),INDIRECT($A$9),"")</f>
        <v>Bendros valstybės paslaugos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52" t="s">
        <v>159</v>
      </c>
      <c r="B10" t="str">
        <f ca="1">IF(ISTEXT(INDIRECT($A$10)),INDIRECT($A$10),"")</f>
        <v>Gynyba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52" t="s">
        <v>160</v>
      </c>
      <c r="B11" t="str">
        <f ca="1">IF(ISTEXT(INDIRECT($A$11)),INDIRECT($A$11),"")</f>
        <v>Viešoji tvarka ir visuomenės apsauga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52" t="s">
        <v>161</v>
      </c>
      <c r="B12" t="str">
        <f ca="1">IF(ISTEXT(INDIRECT($A$12)),INDIRECT($A$12),"")</f>
        <v>Ekonomika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52" t="s">
        <v>162</v>
      </c>
      <c r="B13" t="str">
        <f ca="1">IF(ISTEXT(INDIRECT($A$13)),INDIRECT($A$13),"")</f>
        <v>Aplinkos apsauga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52" t="s">
        <v>163</v>
      </c>
      <c r="B14" t="str">
        <f ca="1">IF(ISTEXT(INDIRECT($A$14)),INDIRECT($A$14),"")</f>
        <v>Būstas ir komunalinis ūkis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52" t="s">
        <v>164</v>
      </c>
      <c r="B15" t="str">
        <f ca="1">IF(ISTEXT(INDIRECT($A$15)),INDIRECT($A$15),"")</f>
        <v>Sveikatos apsauga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52" t="s">
        <v>165</v>
      </c>
      <c r="B16" t="str">
        <f ca="1">IF(ISTEXT(INDIRECT($A$16)),INDIRECT($A$16),"")</f>
        <v>Poilsis, kultūra ir religija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52" t="s">
        <v>166</v>
      </c>
      <c r="B17" t="str">
        <f ca="1">IF(ISTEXT(INDIRECT($A$17)),INDIRECT($A$17),"")</f>
        <v>Švietimas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52" t="s">
        <v>167</v>
      </c>
      <c r="B18" t="str">
        <f ca="1">IF(ISTEXT(INDIRECT($A$18)),INDIRECT($A$18),"")</f>
        <v>Socialinė apsauga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52" t="s">
        <v>168</v>
      </c>
      <c r="B19" t="str">
        <f ca="1">IF(ISTEXT(INDIRECT($A$19)),INDIRECT($A$19),"")</f>
        <v>1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52" t="s">
        <v>169</v>
      </c>
      <c r="B20" t="str">
        <f ca="1">IF(ISTEXT(INDIRECT($A$20)),INDIRECT($A$20),"")</f>
        <v>2</v>
      </c>
      <c r="C20">
        <f ca="1">IF(ISNUMBER(INDIRECT($A$20)),INDIRECT($A$20),0)</f>
        <v>0</v>
      </c>
      <c r="D20" t="b">
        <f ca="1">ISBLANK(INDIRECT($A$20))</f>
        <v>0</v>
      </c>
    </row>
    <row r="21" spans="1:4" ht="10.5">
      <c r="A21" s="52" t="s">
        <v>170</v>
      </c>
      <c r="B21" t="str">
        <f ca="1">IF(ISTEXT(INDIRECT($A$21)),INDIRECT($A$21),"")</f>
        <v>3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52" t="s">
        <v>171</v>
      </c>
      <c r="B22" t="str">
        <f ca="1">IF(ISTEXT(INDIRECT($A$22)),INDIRECT($A$22),"")</f>
        <v>4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52" t="s">
        <v>172</v>
      </c>
      <c r="B23" t="str">
        <f ca="1">IF(ISTEXT(INDIRECT($A$23)),INDIRECT($A$23),"")</f>
        <v>5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52" t="s">
        <v>173</v>
      </c>
      <c r="B24" t="str">
        <f ca="1">IF(ISTEXT(INDIRECT($A$24)),INDIRECT($A$24),"")</f>
        <v>6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52" t="s">
        <v>174</v>
      </c>
      <c r="B25" t="str">
        <f ca="1">IF(ISTEXT(INDIRECT($A$25)),INDIRECT($A$25),"")</f>
        <v>7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52" t="s">
        <v>175</v>
      </c>
      <c r="B26" t="str">
        <f ca="1">IF(ISTEXT(INDIRECT($A$26)),INDIRECT($A$26),"")</f>
        <v>8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52" t="s">
        <v>176</v>
      </c>
      <c r="B27" t="str">
        <f ca="1">IF(ISTEXT(INDIRECT($A$27)),INDIRECT($A$27),"")</f>
        <v>9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52" t="s">
        <v>177</v>
      </c>
      <c r="B28" t="str">
        <f ca="1">IF(ISTEXT(INDIRECT($A$28)),INDIRECT($A$28),"")</f>
        <v>10</v>
      </c>
      <c r="C28">
        <f ca="1">IF(ISNUMBER(INDIRECT($A$28)),INDIRECT($A$28),0)</f>
        <v>0</v>
      </c>
      <c r="D28" t="b">
        <f ca="1">ISBLANK(INDIRECT($A$28))</f>
        <v>0</v>
      </c>
    </row>
    <row r="29" spans="1:4" ht="10.5">
      <c r="A29" s="52" t="s">
        <v>178</v>
      </c>
      <c r="B29" t="str">
        <f ca="1">IF(ISTEXT(INDIRECT($A$29)),INDIRECT($A$29),"")</f>
        <v>11</v>
      </c>
      <c r="C29">
        <f ca="1">IF(ISNUMBER(INDIRECT($A$29)),INDIRECT($A$29),0)</f>
        <v>0</v>
      </c>
      <c r="D29" t="b">
        <f ca="1">ISBLANK(INDIRECT($A$29))</f>
        <v>0</v>
      </c>
    </row>
    <row r="30" spans="1:4" ht="10.5">
      <c r="A30" s="52" t="s">
        <v>179</v>
      </c>
      <c r="B30" t="str">
        <f ca="1">IF(ISTEXT(INDIRECT($A$30)),INDIRECT($A$30),"")</f>
        <v>12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52" t="s">
        <v>180</v>
      </c>
      <c r="B31" t="str">
        <f ca="1">IF(ISTEXT(INDIRECT($A$31)),INDIRECT($A$31),"")</f>
        <v>13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52" t="s">
        <v>181</v>
      </c>
      <c r="B32" t="str">
        <f ca="1">IF(ISTEXT(INDIRECT($A$32)),INDIRECT($A$32),"")</f>
        <v>2</v>
      </c>
      <c r="C32">
        <f ca="1">IF(ISNUMBER(INDIRECT($A$32)),INDIRECT($A$32),0)</f>
        <v>0</v>
      </c>
      <c r="D32" t="b">
        <f ca="1">ISBLANK(INDIRECT($A$32))</f>
        <v>0</v>
      </c>
    </row>
    <row r="33" spans="1:4" ht="10.5">
      <c r="A33" s="52" t="s">
        <v>182</v>
      </c>
      <c r="B33" t="str">
        <f ca="1">IF(ISTEXT(INDIRECT($A$33)),INDIRECT($A$33),"")</f>
        <v>PAGRINDINĖS VEIKLOS SĄNAUDOS</v>
      </c>
      <c r="C33">
        <f ca="1">IF(ISNUMBER(INDIRECT($A$33)),INDIRECT($A$33),0)</f>
        <v>0</v>
      </c>
      <c r="D33" t="b">
        <f ca="1">ISBLANK(INDIRECT($A$33))</f>
        <v>0</v>
      </c>
    </row>
    <row r="34" spans="1:4" ht="10.5">
      <c r="A34" s="52" t="s">
        <v>183</v>
      </c>
      <c r="B34">
        <f ca="1">IF(ISTEXT(INDIRECT($A$34)),INDIRECT($A$34),"")</f>
      </c>
      <c r="C34">
        <f ca="1">IF(ISNUMBER(INDIRECT($A$34)),ROUND(INDIRECT($A$34),2),0)</f>
        <v>0</v>
      </c>
      <c r="D34" t="b">
        <f ca="1">ISBLANK(INDIRECT($A$34))</f>
        <v>0</v>
      </c>
    </row>
    <row r="35" spans="1:4" ht="10.5">
      <c r="A35" s="52" t="s">
        <v>184</v>
      </c>
      <c r="B35">
        <f ca="1">IF(ISTEXT(INDIRECT($A$35)),INDIRECT($A$35),"")</f>
      </c>
      <c r="C35">
        <f ca="1">IF(ISNUMBER(INDIRECT($A$35)),ROUND(INDIRECT($A$35),2),0)</f>
        <v>0</v>
      </c>
      <c r="D35" t="b">
        <f ca="1">ISBLANK(INDIRECT($A$35))</f>
        <v>0</v>
      </c>
    </row>
    <row r="36" spans="1:4" ht="10.5">
      <c r="A36" s="52" t="s">
        <v>185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0</v>
      </c>
    </row>
    <row r="37" spans="1:4" ht="10.5">
      <c r="A37" s="52" t="s">
        <v>186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0</v>
      </c>
    </row>
    <row r="38" spans="1:4" ht="10.5">
      <c r="A38" s="52" t="s">
        <v>187</v>
      </c>
      <c r="B38">
        <f ca="1">IF(ISTEXT(INDIRECT($A$38)),INDIRECT($A$38),"")</f>
      </c>
      <c r="C38">
        <f ca="1">IF(ISNUMBER(INDIRECT($A$38)),ROUND(INDIRECT($A$38),2),0)</f>
        <v>0</v>
      </c>
      <c r="D38" t="b">
        <f ca="1">ISBLANK(INDIRECT($A$38))</f>
        <v>0</v>
      </c>
    </row>
    <row r="39" spans="1:4" ht="10.5">
      <c r="A39" s="52" t="s">
        <v>188</v>
      </c>
      <c r="B39">
        <f ca="1">IF(ISTEXT(INDIRECT($A$39)),INDIRECT($A$39),"")</f>
      </c>
      <c r="C39">
        <f ca="1">IF(ISNUMBER(INDIRECT($A$39)),ROUND(INDIRECT($A$39),2),0)</f>
        <v>0</v>
      </c>
      <c r="D39" t="b">
        <f ca="1">ISBLANK(INDIRECT($A$39))</f>
        <v>0</v>
      </c>
    </row>
    <row r="40" spans="1:4" ht="10.5">
      <c r="A40" s="52" t="s">
        <v>189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52" t="s">
        <v>190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0</v>
      </c>
    </row>
    <row r="42" spans="1:4" ht="10.5">
      <c r="A42" s="52" t="s">
        <v>191</v>
      </c>
      <c r="B42">
        <f ca="1">IF(ISTEXT(INDIRECT($A$42)),INDIRECT($A$42),"")</f>
      </c>
      <c r="C42">
        <f ca="1">IF(ISNUMBER(INDIRECT($A$42)),ROUND(INDIRECT($A$42),2),0)</f>
        <v>922804.61</v>
      </c>
      <c r="D42" t="b">
        <f ca="1">ISBLANK(INDIRECT($A$42))</f>
        <v>0</v>
      </c>
    </row>
    <row r="43" spans="1:4" ht="10.5">
      <c r="A43" s="52" t="s">
        <v>192</v>
      </c>
      <c r="B43">
        <f ca="1">IF(ISTEXT(INDIRECT($A$43)),INDIRECT($A$43),"")</f>
      </c>
      <c r="C43">
        <f ca="1">IF(ISNUMBER(INDIRECT($A$43)),ROUND(INDIRECT($A$43),2),0)</f>
        <v>0</v>
      </c>
      <c r="D43" t="b">
        <f ca="1">ISBLANK(INDIRECT($A$43))</f>
        <v>0</v>
      </c>
    </row>
    <row r="44" spans="1:4" ht="10.5">
      <c r="A44" s="52" t="s">
        <v>193</v>
      </c>
      <c r="B44">
        <f ca="1">IF(ISTEXT(INDIRECT($A$44)),INDIRECT($A$44),"")</f>
      </c>
      <c r="C44">
        <f ca="1">IF(ISNUMBER(INDIRECT($A$44)),ROUND(INDIRECT($A$44),2),0)</f>
        <v>0</v>
      </c>
      <c r="D44" t="b">
        <f ca="1">ISBLANK(INDIRECT($A$44))</f>
        <v>0</v>
      </c>
    </row>
    <row r="45" spans="1:4" ht="10.5">
      <c r="A45" s="52" t="s">
        <v>194</v>
      </c>
      <c r="B45">
        <f ca="1">IF(ISTEXT(INDIRECT($A$45)),INDIRECT($A$45),"")</f>
      </c>
      <c r="C45">
        <f ca="1">IF(ISNUMBER(INDIRECT($A$45)),ROUND(INDIRECT($A$45),2),0)</f>
        <v>922804.61</v>
      </c>
      <c r="D45" t="b">
        <f ca="1">ISBLANK(INDIRECT($A$45))</f>
        <v>0</v>
      </c>
    </row>
    <row r="46" spans="1:4" ht="10.5">
      <c r="A46" s="52" t="s">
        <v>195</v>
      </c>
      <c r="B46" t="str">
        <f ca="1">IF(ISTEXT(INDIRECT($A$46)),INDIRECT($A$46),"")</f>
        <v>3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52" t="s">
        <v>196</v>
      </c>
      <c r="B47" t="str">
        <f ca="1">IF(ISTEXT(INDIRECT($A$47)),INDIRECT($A$47),"")</f>
        <v>Darbo užmokesčio ir socialinio draudimo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52" t="s">
        <v>197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52" t="s">
        <v>198</v>
      </c>
      <c r="B49">
        <f ca="1">IF(ISTEXT(INDIRECT($A$49)),INDIRECT($A$49),"")</f>
      </c>
      <c r="C49">
        <f ca="1">IF(ISNUMBER(INDIRECT($A$49)),ROUND(INDIRECT($A$49),2),0)</f>
        <v>0</v>
      </c>
      <c r="D49" t="b">
        <f ca="1">ISBLANK(INDIRECT($A$49))</f>
        <v>1</v>
      </c>
    </row>
    <row r="50" spans="1:4" ht="10.5">
      <c r="A50" s="52" t="s">
        <v>199</v>
      </c>
      <c r="B50">
        <f ca="1">IF(ISTEXT(INDIRECT($A$50)),INDIRECT($A$50),"")</f>
      </c>
      <c r="C50">
        <f ca="1">IF(ISNUMBER(INDIRECT($A$50)),ROUND(INDIRECT($A$50),2),0)</f>
        <v>0</v>
      </c>
      <c r="D50" t="b">
        <f ca="1">ISBLANK(INDIRECT($A$50))</f>
        <v>1</v>
      </c>
    </row>
    <row r="51" spans="1:4" ht="10.5">
      <c r="A51" s="52" t="s">
        <v>200</v>
      </c>
      <c r="B51">
        <f ca="1">IF(ISTEXT(INDIRECT($A$51)),INDIRECT($A$51),"")</f>
      </c>
      <c r="C51">
        <f ca="1">IF(ISNUMBER(INDIRECT($A$51)),ROUND(INDIRECT($A$51),2),0)</f>
        <v>0</v>
      </c>
      <c r="D51" t="b">
        <f ca="1">ISBLANK(INDIRECT($A$51))</f>
        <v>1</v>
      </c>
    </row>
    <row r="52" spans="1:4" ht="10.5">
      <c r="A52" s="52" t="s">
        <v>201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52" t="s">
        <v>202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52" t="s">
        <v>203</v>
      </c>
      <c r="B54">
        <f ca="1">IF(ISTEXT(INDIRECT($A$54)),INDIRECT($A$54),"")</f>
      </c>
      <c r="C54">
        <f ca="1">IF(ISNUMBER(INDIRECT($A$54)),ROUND(INDIRECT($A$54),2),0)</f>
        <v>0</v>
      </c>
      <c r="D54" t="b">
        <f ca="1">ISBLANK(INDIRECT($A$54))</f>
        <v>1</v>
      </c>
    </row>
    <row r="55" spans="1:4" ht="10.5">
      <c r="A55" s="52" t="s">
        <v>204</v>
      </c>
      <c r="B55">
        <f ca="1">IF(ISTEXT(INDIRECT($A$55)),INDIRECT($A$55),"")</f>
      </c>
      <c r="C55">
        <f ca="1">IF(ISNUMBER(INDIRECT($A$55)),ROUND(INDIRECT($A$55),2),0)</f>
        <v>0</v>
      </c>
      <c r="D55" t="b">
        <f ca="1">ISBLANK(INDIRECT($A$55))</f>
        <v>1</v>
      </c>
    </row>
    <row r="56" spans="1:4" ht="10.5">
      <c r="A56" s="52" t="s">
        <v>205</v>
      </c>
      <c r="B56">
        <f ca="1">IF(ISTEXT(INDIRECT($A$56)),INDIRECT($A$56),"")</f>
      </c>
      <c r="C56">
        <f ca="1">IF(ISNUMBER(INDIRECT($A$56)),ROUND(INDIRECT($A$56),2),0)</f>
        <v>562448.94</v>
      </c>
      <c r="D56" t="b">
        <f ca="1">ISBLANK(INDIRECT($A$56))</f>
        <v>0</v>
      </c>
    </row>
    <row r="57" spans="1:4" ht="10.5">
      <c r="A57" s="52" t="s">
        <v>206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52" t="s">
        <v>207</v>
      </c>
      <c r="B58">
        <f ca="1">IF(ISTEXT(INDIRECT($A$58)),INDIRECT($A$58),"")</f>
      </c>
      <c r="C58">
        <f ca="1">IF(ISNUMBER(INDIRECT($A$58)),ROUND(INDIRECT($A$58),2),0)</f>
        <v>562448.94</v>
      </c>
      <c r="D58" t="b">
        <f ca="1">ISBLANK(INDIRECT($A$58))</f>
        <v>0</v>
      </c>
    </row>
    <row r="59" spans="1:4" ht="10.5">
      <c r="A59" s="52" t="s">
        <v>208</v>
      </c>
      <c r="B59" t="str">
        <f ca="1">IF(ISTEXT(INDIRECT($A$59)),INDIRECT($A$59),"")</f>
        <v>4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52" t="s">
        <v>209</v>
      </c>
      <c r="B60" t="str">
        <f ca="1">IF(ISTEXT(INDIRECT($A$60)),INDIRECT($A$60),"")</f>
        <v>Nusidėvėjimo ir amortizacijos</v>
      </c>
      <c r="C60">
        <f ca="1">IF(ISNUMBER(INDIRECT($A$60)),INDIRECT($A$60),0)</f>
        <v>0</v>
      </c>
      <c r="D60" t="b">
        <f ca="1">ISBLANK(INDIRECT($A$60))</f>
        <v>0</v>
      </c>
    </row>
    <row r="61" spans="1:4" ht="10.5">
      <c r="A61" s="52" t="s">
        <v>210</v>
      </c>
      <c r="B61">
        <f ca="1">IF(ISTEXT(INDIRECT($A$61)),INDIRECT($A$61),"")</f>
      </c>
      <c r="C61">
        <f ca="1">IF(ISNUMBER(INDIRECT($A$61)),ROUND(INDIRECT($A$61),2),0)</f>
        <v>0</v>
      </c>
      <c r="D61" t="b">
        <f ca="1">ISBLANK(INDIRECT($A$61))</f>
        <v>1</v>
      </c>
    </row>
    <row r="62" spans="1:4" ht="10.5">
      <c r="A62" s="52" t="s">
        <v>211</v>
      </c>
      <c r="B62">
        <f ca="1">IF(ISTEXT(INDIRECT($A$62)),INDIRECT($A$62),"")</f>
      </c>
      <c r="C62">
        <f ca="1">IF(ISNUMBER(INDIRECT($A$62)),ROUND(INDIRECT($A$62),2),0)</f>
        <v>0</v>
      </c>
      <c r="D62" t="b">
        <f ca="1">ISBLANK(INDIRECT($A$62))</f>
        <v>1</v>
      </c>
    </row>
    <row r="63" spans="1:4" ht="10.5">
      <c r="A63" s="52" t="s">
        <v>212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1</v>
      </c>
    </row>
    <row r="64" spans="1:4" ht="10.5">
      <c r="A64" s="52" t="s">
        <v>213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1</v>
      </c>
    </row>
    <row r="65" spans="1:4" ht="10.5">
      <c r="A65" s="52" t="s">
        <v>214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1</v>
      </c>
    </row>
    <row r="66" spans="1:4" ht="10.5">
      <c r="A66" s="52" t="s">
        <v>215</v>
      </c>
      <c r="B66">
        <f ca="1">IF(ISTEXT(INDIRECT($A$66)),INDIRECT($A$66),"")</f>
      </c>
      <c r="C66">
        <f ca="1">IF(ISNUMBER(INDIRECT($A$66)),ROUND(INDIRECT($A$66),2),0)</f>
        <v>0</v>
      </c>
      <c r="D66" t="b">
        <f ca="1">ISBLANK(INDIRECT($A$66))</f>
        <v>1</v>
      </c>
    </row>
    <row r="67" spans="1:4" ht="10.5">
      <c r="A67" s="52" t="s">
        <v>216</v>
      </c>
      <c r="B67">
        <f ca="1">IF(ISTEXT(INDIRECT($A$67)),INDIRECT($A$67),"")</f>
      </c>
      <c r="C67">
        <f ca="1">IF(ISNUMBER(INDIRECT($A$67)),ROUND(INDIRECT($A$67),2),0)</f>
        <v>0</v>
      </c>
      <c r="D67" t="b">
        <f ca="1">ISBLANK(INDIRECT($A$67))</f>
        <v>1</v>
      </c>
    </row>
    <row r="68" spans="1:4" ht="10.5">
      <c r="A68" s="52" t="s">
        <v>217</v>
      </c>
      <c r="B68">
        <f ca="1">IF(ISTEXT(INDIRECT($A$68)),INDIRECT($A$68),"")</f>
      </c>
      <c r="C68">
        <f ca="1">IF(ISNUMBER(INDIRECT($A$68)),ROUND(INDIRECT($A$68),2),0)</f>
        <v>0</v>
      </c>
      <c r="D68" t="b">
        <f ca="1">ISBLANK(INDIRECT($A$68))</f>
        <v>1</v>
      </c>
    </row>
    <row r="69" spans="1:4" ht="10.5">
      <c r="A69" s="52" t="s">
        <v>218</v>
      </c>
      <c r="B69">
        <f ca="1">IF(ISTEXT(INDIRECT($A$69)),INDIRECT($A$69),"")</f>
      </c>
      <c r="C69">
        <f ca="1">IF(ISNUMBER(INDIRECT($A$69)),ROUND(INDIRECT($A$69),2),0)</f>
        <v>33647.78</v>
      </c>
      <c r="D69" t="b">
        <f ca="1">ISBLANK(INDIRECT($A$69))</f>
        <v>0</v>
      </c>
    </row>
    <row r="70" spans="1:4" ht="10.5">
      <c r="A70" s="52" t="s">
        <v>219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52" t="s">
        <v>220</v>
      </c>
      <c r="B71">
        <f ca="1">IF(ISTEXT(INDIRECT($A$71)),INDIRECT($A$71),"")</f>
      </c>
      <c r="C71">
        <f ca="1">IF(ISNUMBER(INDIRECT($A$71)),ROUND(INDIRECT($A$71),2),0)</f>
        <v>33647.78</v>
      </c>
      <c r="D71" t="b">
        <f ca="1">ISBLANK(INDIRECT($A$71))</f>
        <v>0</v>
      </c>
    </row>
    <row r="72" spans="1:4" ht="10.5">
      <c r="A72" s="52" t="s">
        <v>221</v>
      </c>
      <c r="B72" t="str">
        <f ca="1">IF(ISTEXT(INDIRECT($A$72)),INDIRECT($A$72),"")</f>
        <v>5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52" t="s">
        <v>222</v>
      </c>
      <c r="B73" t="str">
        <f ca="1">IF(ISTEXT(INDIRECT($A$73)),INDIRECT($A$73),"")</f>
        <v>Komunalinių paslaugų ir ryšių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52" t="s">
        <v>223</v>
      </c>
      <c r="B74">
        <f ca="1">IF(ISTEXT(INDIRECT($A$74)),INDIRECT($A$74),"")</f>
      </c>
      <c r="C74">
        <f ca="1">IF(ISNUMBER(INDIRECT($A$74)),ROUND(INDIRECT($A$74),2),0)</f>
        <v>0</v>
      </c>
      <c r="D74" t="b">
        <f ca="1">ISBLANK(INDIRECT($A$74))</f>
        <v>1</v>
      </c>
    </row>
    <row r="75" spans="1:4" ht="10.5">
      <c r="A75" s="52" t="s">
        <v>224</v>
      </c>
      <c r="B75">
        <f ca="1">IF(ISTEXT(INDIRECT($A$75)),INDIRECT($A$75),"")</f>
      </c>
      <c r="C75">
        <f ca="1">IF(ISNUMBER(INDIRECT($A$75)),ROUND(INDIRECT($A$75),2),0)</f>
        <v>0</v>
      </c>
      <c r="D75" t="b">
        <f ca="1">ISBLANK(INDIRECT($A$75))</f>
        <v>1</v>
      </c>
    </row>
    <row r="76" spans="1:4" ht="10.5">
      <c r="A76" s="52" t="s">
        <v>225</v>
      </c>
      <c r="B76">
        <f ca="1">IF(ISTEXT(INDIRECT($A$76)),INDIRECT($A$76),"")</f>
      </c>
      <c r="C76">
        <f ca="1">IF(ISNUMBER(INDIRECT($A$76)),ROUND(INDIRECT($A$76),2),0)</f>
        <v>0</v>
      </c>
      <c r="D76" t="b">
        <f ca="1">ISBLANK(INDIRECT($A$76))</f>
        <v>1</v>
      </c>
    </row>
    <row r="77" spans="1:4" ht="10.5">
      <c r="A77" s="52" t="s">
        <v>226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1</v>
      </c>
    </row>
    <row r="78" spans="1:4" ht="10.5">
      <c r="A78" s="52" t="s">
        <v>227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1</v>
      </c>
    </row>
    <row r="79" spans="1:4" ht="10.5">
      <c r="A79" s="52" t="s">
        <v>228</v>
      </c>
      <c r="B79">
        <f ca="1">IF(ISTEXT(INDIRECT($A$79)),INDIRECT($A$79),"")</f>
      </c>
      <c r="C79">
        <f ca="1">IF(ISNUMBER(INDIRECT($A$79)),ROUND(INDIRECT($A$79),2),0)</f>
        <v>0</v>
      </c>
      <c r="D79" t="b">
        <f ca="1">ISBLANK(INDIRECT($A$79))</f>
        <v>1</v>
      </c>
    </row>
    <row r="80" spans="1:4" ht="10.5">
      <c r="A80" s="52" t="s">
        <v>229</v>
      </c>
      <c r="B80">
        <f ca="1">IF(ISTEXT(INDIRECT($A$80)),INDIRECT($A$80),"")</f>
      </c>
      <c r="C80">
        <f ca="1">IF(ISNUMBER(INDIRECT($A$80)),ROUND(INDIRECT($A$80),2),0)</f>
        <v>0</v>
      </c>
      <c r="D80" t="b">
        <f ca="1">ISBLANK(INDIRECT($A$80))</f>
        <v>1</v>
      </c>
    </row>
    <row r="81" spans="1:4" ht="10.5">
      <c r="A81" s="52" t="s">
        <v>230</v>
      </c>
      <c r="B81">
        <f ca="1">IF(ISTEXT(INDIRECT($A$81)),INDIRECT($A$81),"")</f>
      </c>
      <c r="C81">
        <f ca="1">IF(ISNUMBER(INDIRECT($A$81)),ROUND(INDIRECT($A$81),2),0)</f>
        <v>0</v>
      </c>
      <c r="D81" t="b">
        <f ca="1">ISBLANK(INDIRECT($A$81))</f>
        <v>1</v>
      </c>
    </row>
    <row r="82" spans="1:4" ht="10.5">
      <c r="A82" s="52" t="s">
        <v>231</v>
      </c>
      <c r="B82">
        <f ca="1">IF(ISTEXT(INDIRECT($A$82)),INDIRECT($A$82),"")</f>
      </c>
      <c r="C82">
        <f ca="1">IF(ISNUMBER(INDIRECT($A$82)),ROUND(INDIRECT($A$82),2),0)</f>
        <v>103620.54</v>
      </c>
      <c r="D82" t="b">
        <f ca="1">ISBLANK(INDIRECT($A$82))</f>
        <v>0</v>
      </c>
    </row>
    <row r="83" spans="1:4" ht="10.5">
      <c r="A83" s="52" t="s">
        <v>232</v>
      </c>
      <c r="B83">
        <f ca="1">IF(ISTEXT(INDIRECT($A$83)),INDIRECT($A$83),"")</f>
      </c>
      <c r="C83">
        <f ca="1">IF(ISNUMBER(INDIRECT($A$83)),ROUND(INDIRECT($A$83),2),0)</f>
        <v>0</v>
      </c>
      <c r="D83" t="b">
        <f ca="1">ISBLANK(INDIRECT($A$83))</f>
        <v>1</v>
      </c>
    </row>
    <row r="84" spans="1:4" ht="10.5">
      <c r="A84" s="52" t="s">
        <v>233</v>
      </c>
      <c r="B84">
        <f ca="1">IF(ISTEXT(INDIRECT($A$84)),INDIRECT($A$84),"")</f>
      </c>
      <c r="C84">
        <f ca="1">IF(ISNUMBER(INDIRECT($A$84)),ROUND(INDIRECT($A$84),2),0)</f>
        <v>103620.54</v>
      </c>
      <c r="D84" t="b">
        <f ca="1">ISBLANK(INDIRECT($A$84))</f>
        <v>0</v>
      </c>
    </row>
    <row r="85" spans="1:4" ht="10.5">
      <c r="A85" s="52" t="s">
        <v>234</v>
      </c>
      <c r="B85" t="str">
        <f ca="1">IF(ISTEXT(INDIRECT($A$85)),INDIRECT($A$85),"")</f>
        <v>6</v>
      </c>
      <c r="C85">
        <f ca="1">IF(ISNUMBER(INDIRECT($A$85)),INDIRECT($A$85),0)</f>
        <v>0</v>
      </c>
      <c r="D85" t="b">
        <f ca="1">ISBLANK(INDIRECT($A$85))</f>
        <v>0</v>
      </c>
    </row>
    <row r="86" spans="1:4" ht="10.5">
      <c r="A86" s="52" t="s">
        <v>235</v>
      </c>
      <c r="B86" t="str">
        <f ca="1">IF(ISTEXT(INDIRECT($A$86)),INDIRECT($A$86),"")</f>
        <v>Komandiruočių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52" t="s">
        <v>236</v>
      </c>
      <c r="B87">
        <f ca="1">IF(ISTEXT(INDIRECT($A$87)),INDIRECT($A$87),"")</f>
      </c>
      <c r="C87">
        <f ca="1">IF(ISNUMBER(INDIRECT($A$87)),ROUND(INDIRECT($A$87),2),0)</f>
        <v>0</v>
      </c>
      <c r="D87" t="b">
        <f ca="1">ISBLANK(INDIRECT($A$87))</f>
        <v>1</v>
      </c>
    </row>
    <row r="88" spans="1:4" ht="10.5">
      <c r="A88" s="52" t="s">
        <v>237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52" t="s">
        <v>238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52" t="s">
        <v>239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52" t="s">
        <v>240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52" t="s">
        <v>241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52" t="s">
        <v>242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52" t="s">
        <v>243</v>
      </c>
      <c r="B94">
        <f ca="1">IF(ISTEXT(INDIRECT($A$94)),INDIRECT($A$94),"")</f>
      </c>
      <c r="C94">
        <f ca="1">IF(ISNUMBER(INDIRECT($A$94)),ROUND(INDIRECT($A$94),2),0)</f>
        <v>0</v>
      </c>
      <c r="D94" t="b">
        <f ca="1">ISBLANK(INDIRECT($A$94))</f>
        <v>1</v>
      </c>
    </row>
    <row r="95" spans="1:4" ht="10.5">
      <c r="A95" s="52" t="s">
        <v>244</v>
      </c>
      <c r="B95">
        <f ca="1">IF(ISTEXT(INDIRECT($A$95)),INDIRECT($A$95),"")</f>
      </c>
      <c r="C95">
        <f ca="1">IF(ISNUMBER(INDIRECT($A$95)),ROUND(INDIRECT($A$95),2),0)</f>
        <v>176.42</v>
      </c>
      <c r="D95" t="b">
        <f ca="1">ISBLANK(INDIRECT($A$95))</f>
        <v>0</v>
      </c>
    </row>
    <row r="96" spans="1:4" ht="10.5">
      <c r="A96" s="52" t="s">
        <v>245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52" t="s">
        <v>246</v>
      </c>
      <c r="B97">
        <f ca="1">IF(ISTEXT(INDIRECT($A$97)),INDIRECT($A$97),"")</f>
      </c>
      <c r="C97">
        <f ca="1">IF(ISNUMBER(INDIRECT($A$97)),ROUND(INDIRECT($A$97),2),0)</f>
        <v>176.42</v>
      </c>
      <c r="D97" t="b">
        <f ca="1">ISBLANK(INDIRECT($A$97))</f>
        <v>0</v>
      </c>
    </row>
    <row r="98" spans="1:4" ht="10.5">
      <c r="A98" s="52" t="s">
        <v>247</v>
      </c>
      <c r="B98" t="str">
        <f ca="1">IF(ISTEXT(INDIRECT($A$98)),INDIRECT($A$98),"")</f>
        <v>7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52" t="s">
        <v>248</v>
      </c>
      <c r="B99" t="str">
        <f ca="1">IF(ISTEXT(INDIRECT($A$99)),INDIRECT($A$99),"")</f>
        <v>Transporto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52" t="s">
        <v>249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1</v>
      </c>
    </row>
    <row r="101" spans="1:4" ht="10.5">
      <c r="A101" s="52" t="s">
        <v>250</v>
      </c>
      <c r="B101">
        <f ca="1">IF(ISTEXT(INDIRECT($A$101)),INDIRECT($A$101),"")</f>
      </c>
      <c r="C101">
        <f ca="1">IF(ISNUMBER(INDIRECT($A$101)),ROUND(INDIRECT($A$101),2),0)</f>
        <v>0</v>
      </c>
      <c r="D101" t="b">
        <f ca="1">ISBLANK(INDIRECT($A$101))</f>
        <v>1</v>
      </c>
    </row>
    <row r="102" spans="1:4" ht="10.5">
      <c r="A102" s="52" t="s">
        <v>251</v>
      </c>
      <c r="B102">
        <f ca="1">IF(ISTEXT(INDIRECT($A$102)),INDIRECT($A$102),"")</f>
      </c>
      <c r="C102">
        <f ca="1">IF(ISNUMBER(INDIRECT($A$102)),ROUND(INDIRECT($A$102),2),0)</f>
        <v>0</v>
      </c>
      <c r="D102" t="b">
        <f ca="1">ISBLANK(INDIRECT($A$102))</f>
        <v>1</v>
      </c>
    </row>
    <row r="103" spans="1:4" ht="10.5">
      <c r="A103" s="52" t="s">
        <v>252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52" t="s">
        <v>253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52" t="s">
        <v>254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52" t="s">
        <v>255</v>
      </c>
      <c r="B106">
        <f ca="1">IF(ISTEXT(INDIRECT($A$106)),INDIRECT($A$106),"")</f>
      </c>
      <c r="C106">
        <f ca="1">IF(ISNUMBER(INDIRECT($A$106)),ROUND(INDIRECT($A$106),2),0)</f>
        <v>0</v>
      </c>
      <c r="D106" t="b">
        <f ca="1">ISBLANK(INDIRECT($A$106))</f>
        <v>1</v>
      </c>
    </row>
    <row r="107" spans="1:4" ht="10.5">
      <c r="A107" s="52" t="s">
        <v>256</v>
      </c>
      <c r="B107">
        <f ca="1">IF(ISTEXT(INDIRECT($A$107)),INDIRECT($A$107),"")</f>
      </c>
      <c r="C107">
        <f ca="1">IF(ISNUMBER(INDIRECT($A$107)),ROUND(INDIRECT($A$107),2),0)</f>
        <v>0</v>
      </c>
      <c r="D107" t="b">
        <f ca="1">ISBLANK(INDIRECT($A$107))</f>
        <v>1</v>
      </c>
    </row>
    <row r="108" spans="1:4" ht="10.5">
      <c r="A108" s="52" t="s">
        <v>257</v>
      </c>
      <c r="B108">
        <f ca="1">IF(ISTEXT(INDIRECT($A$108)),INDIRECT($A$108),"")</f>
      </c>
      <c r="C108">
        <f ca="1">IF(ISNUMBER(INDIRECT($A$108)),ROUND(INDIRECT($A$108),2),0)</f>
        <v>17408.07</v>
      </c>
      <c r="D108" t="b">
        <f ca="1">ISBLANK(INDIRECT($A$108))</f>
        <v>0</v>
      </c>
    </row>
    <row r="109" spans="1:4" ht="10.5">
      <c r="A109" s="52" t="s">
        <v>258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52" t="s">
        <v>259</v>
      </c>
      <c r="B110">
        <f ca="1">IF(ISTEXT(INDIRECT($A$110)),INDIRECT($A$110),"")</f>
      </c>
      <c r="C110">
        <f ca="1">IF(ISNUMBER(INDIRECT($A$110)),ROUND(INDIRECT($A$110),2),0)</f>
        <v>17408.07</v>
      </c>
      <c r="D110" t="b">
        <f ca="1">ISBLANK(INDIRECT($A$110))</f>
        <v>0</v>
      </c>
    </row>
    <row r="111" spans="1:4" ht="10.5">
      <c r="A111" s="52" t="s">
        <v>260</v>
      </c>
      <c r="B111" t="str">
        <f ca="1">IF(ISTEXT(INDIRECT($A$111)),INDIRECT($A$111),"")</f>
        <v>8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52" t="s">
        <v>261</v>
      </c>
      <c r="B112" t="str">
        <f ca="1">IF(ISTEXT(INDIRECT($A$112)),INDIRECT($A$112),"")</f>
        <v>Kvalifikacijos kėlimo</v>
      </c>
      <c r="C112">
        <f ca="1">IF(ISNUMBER(INDIRECT($A$112)),INDIRECT($A$112),0)</f>
        <v>0</v>
      </c>
      <c r="D112" t="b">
        <f ca="1">ISBLANK(INDIRECT($A$112))</f>
        <v>0</v>
      </c>
    </row>
    <row r="113" spans="1:4" ht="10.5">
      <c r="A113" s="52" t="s">
        <v>262</v>
      </c>
      <c r="B113">
        <f ca="1">IF(ISTEXT(INDIRECT($A$113)),INDIRECT($A$113),"")</f>
      </c>
      <c r="C113">
        <f ca="1">IF(ISNUMBER(INDIRECT($A$113)),ROUND(INDIRECT($A$113),2),0)</f>
        <v>0</v>
      </c>
      <c r="D113" t="b">
        <f ca="1">ISBLANK(INDIRECT($A$113))</f>
        <v>1</v>
      </c>
    </row>
    <row r="114" spans="1:4" ht="10.5">
      <c r="A114" s="52" t="s">
        <v>263</v>
      </c>
      <c r="B114">
        <f ca="1">IF(ISTEXT(INDIRECT($A$114)),INDIRECT($A$114),"")</f>
      </c>
      <c r="C114">
        <f ca="1">IF(ISNUMBER(INDIRECT($A$114)),ROUND(INDIRECT($A$114),2),0)</f>
        <v>0</v>
      </c>
      <c r="D114" t="b">
        <f ca="1">ISBLANK(INDIRECT($A$114))</f>
        <v>1</v>
      </c>
    </row>
    <row r="115" spans="1:4" ht="10.5">
      <c r="A115" s="52" t="s">
        <v>264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1</v>
      </c>
    </row>
    <row r="116" spans="1:4" ht="10.5">
      <c r="A116" s="52" t="s">
        <v>265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1</v>
      </c>
    </row>
    <row r="117" spans="1:4" ht="10.5">
      <c r="A117" s="52" t="s">
        <v>266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1</v>
      </c>
    </row>
    <row r="118" spans="1:4" ht="10.5">
      <c r="A118" s="52" t="s">
        <v>267</v>
      </c>
      <c r="B118">
        <f ca="1">IF(ISTEXT(INDIRECT($A$118)),INDIRECT($A$118),"")</f>
      </c>
      <c r="C118">
        <f ca="1">IF(ISNUMBER(INDIRECT($A$118)),ROUND(INDIRECT($A$118),2),0)</f>
        <v>0</v>
      </c>
      <c r="D118" t="b">
        <f ca="1">ISBLANK(INDIRECT($A$118))</f>
        <v>1</v>
      </c>
    </row>
    <row r="119" spans="1:4" ht="10.5">
      <c r="A119" s="52" t="s">
        <v>268</v>
      </c>
      <c r="B119">
        <f ca="1">IF(ISTEXT(INDIRECT($A$119)),INDIRECT($A$119),"")</f>
      </c>
      <c r="C119">
        <f ca="1">IF(ISNUMBER(INDIRECT($A$119)),ROUND(INDIRECT($A$119),2),0)</f>
        <v>0</v>
      </c>
      <c r="D119" t="b">
        <f ca="1">ISBLANK(INDIRECT($A$119))</f>
        <v>1</v>
      </c>
    </row>
    <row r="120" spans="1:4" ht="10.5">
      <c r="A120" s="52" t="s">
        <v>269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1</v>
      </c>
    </row>
    <row r="121" spans="1:4" ht="10.5">
      <c r="A121" s="52" t="s">
        <v>270</v>
      </c>
      <c r="B121">
        <f ca="1">IF(ISTEXT(INDIRECT($A$121)),INDIRECT($A$121),"")</f>
      </c>
      <c r="C121">
        <f ca="1">IF(ISNUMBER(INDIRECT($A$121)),ROUND(INDIRECT($A$121),2),0)</f>
        <v>1652.31</v>
      </c>
      <c r="D121" t="b">
        <f ca="1">ISBLANK(INDIRECT($A$121))</f>
        <v>0</v>
      </c>
    </row>
    <row r="122" spans="1:4" ht="10.5">
      <c r="A122" s="52" t="s">
        <v>271</v>
      </c>
      <c r="B122">
        <f ca="1">IF(ISTEXT(INDIRECT($A$122)),INDIRECT($A$122),"")</f>
      </c>
      <c r="C122">
        <f ca="1">IF(ISNUMBER(INDIRECT($A$122)),ROUND(INDIRECT($A$122),2),0)</f>
        <v>0</v>
      </c>
      <c r="D122" t="b">
        <f ca="1">ISBLANK(INDIRECT($A$122))</f>
        <v>1</v>
      </c>
    </row>
    <row r="123" spans="1:4" ht="10.5">
      <c r="A123" s="52" t="s">
        <v>272</v>
      </c>
      <c r="B123">
        <f ca="1">IF(ISTEXT(INDIRECT($A$123)),INDIRECT($A$123),"")</f>
      </c>
      <c r="C123">
        <f ca="1">IF(ISNUMBER(INDIRECT($A$123)),ROUND(INDIRECT($A$123),2),0)</f>
        <v>1652.31</v>
      </c>
      <c r="D123" t="b">
        <f ca="1">ISBLANK(INDIRECT($A$123))</f>
        <v>0</v>
      </c>
    </row>
    <row r="124" spans="1:4" ht="10.5">
      <c r="A124" s="52" t="s">
        <v>273</v>
      </c>
      <c r="B124" t="str">
        <f ca="1">IF(ISTEXT(INDIRECT($A$124)),INDIRECT($A$124),"")</f>
        <v>9</v>
      </c>
      <c r="C124">
        <f ca="1">IF(ISNUMBER(INDIRECT($A$124)),INDIRECT($A$124),0)</f>
        <v>0</v>
      </c>
      <c r="D124" t="b">
        <f ca="1">ISBLANK(INDIRECT($A$124))</f>
        <v>0</v>
      </c>
    </row>
    <row r="125" spans="1:4" ht="10.5">
      <c r="A125" s="52" t="s">
        <v>274</v>
      </c>
      <c r="B125" t="str">
        <f ca="1">IF(ISTEXT(INDIRECT($A$125)),INDIRECT($A$125),"")</f>
        <v>Paprastojo remonto eksplotavimo</v>
      </c>
      <c r="C125">
        <f ca="1">IF(ISNUMBER(INDIRECT($A$125)),INDIRECT($A$125),0)</f>
        <v>0</v>
      </c>
      <c r="D125" t="b">
        <f ca="1">ISBLANK(INDIRECT($A$125))</f>
        <v>0</v>
      </c>
    </row>
    <row r="126" spans="1:4" ht="10.5">
      <c r="A126" s="52" t="s">
        <v>275</v>
      </c>
      <c r="B126">
        <f ca="1">IF(ISTEXT(INDIRECT($A$126)),INDIRECT($A$126),"")</f>
      </c>
      <c r="C126">
        <f ca="1">IF(ISNUMBER(INDIRECT($A$126)),ROUND(INDIRECT($A$126),2),0)</f>
        <v>0</v>
      </c>
      <c r="D126" t="b">
        <f ca="1">ISBLANK(INDIRECT($A$126))</f>
        <v>1</v>
      </c>
    </row>
    <row r="127" spans="1:4" ht="10.5">
      <c r="A127" s="52" t="s">
        <v>276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1</v>
      </c>
    </row>
    <row r="128" spans="1:4" ht="10.5">
      <c r="A128" s="52" t="s">
        <v>277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1</v>
      </c>
    </row>
    <row r="129" spans="1:4" ht="10.5">
      <c r="A129" s="52" t="s">
        <v>278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1</v>
      </c>
    </row>
    <row r="130" spans="1:4" ht="10.5">
      <c r="A130" s="52" t="s">
        <v>279</v>
      </c>
      <c r="B130">
        <f ca="1">IF(ISTEXT(INDIRECT($A$130)),INDIRECT($A$130),"")</f>
      </c>
      <c r="C130">
        <f ca="1">IF(ISNUMBER(INDIRECT($A$130)),ROUND(INDIRECT($A$130),2),0)</f>
        <v>0</v>
      </c>
      <c r="D130" t="b">
        <f ca="1">ISBLANK(INDIRECT($A$130))</f>
        <v>1</v>
      </c>
    </row>
    <row r="131" spans="1:4" ht="10.5">
      <c r="A131" s="52" t="s">
        <v>280</v>
      </c>
      <c r="B131">
        <f ca="1">IF(ISTEXT(INDIRECT($A$131)),INDIRECT($A$131),"")</f>
      </c>
      <c r="C131">
        <f ca="1">IF(ISNUMBER(INDIRECT($A$131)),ROUND(INDIRECT($A$131),2),0)</f>
        <v>0</v>
      </c>
      <c r="D131" t="b">
        <f ca="1">ISBLANK(INDIRECT($A$131))</f>
        <v>1</v>
      </c>
    </row>
    <row r="132" spans="1:4" ht="10.5">
      <c r="A132" s="52" t="s">
        <v>281</v>
      </c>
      <c r="B132">
        <f ca="1">IF(ISTEXT(INDIRECT($A$132)),INDIRECT($A$132),"")</f>
      </c>
      <c r="C132">
        <f ca="1">IF(ISNUMBER(INDIRECT($A$132)),ROUND(INDIRECT($A$132),2),0)</f>
        <v>0</v>
      </c>
      <c r="D132" t="b">
        <f ca="1">ISBLANK(INDIRECT($A$132))</f>
        <v>1</v>
      </c>
    </row>
    <row r="133" spans="1:4" ht="10.5">
      <c r="A133" s="52" t="s">
        <v>282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52" t="s">
        <v>283</v>
      </c>
      <c r="B134">
        <f ca="1">IF(ISTEXT(INDIRECT($A$134)),INDIRECT($A$134),"")</f>
      </c>
      <c r="C134">
        <f ca="1">IF(ISNUMBER(INDIRECT($A$134)),ROUND(INDIRECT($A$134),2),0)</f>
        <v>257</v>
      </c>
      <c r="D134" t="b">
        <f ca="1">ISBLANK(INDIRECT($A$134))</f>
        <v>0</v>
      </c>
    </row>
    <row r="135" spans="1:4" ht="10.5">
      <c r="A135" s="52" t="s">
        <v>284</v>
      </c>
      <c r="B135">
        <f ca="1">IF(ISTEXT(INDIRECT($A$135)),INDIRECT($A$135),"")</f>
      </c>
      <c r="C135">
        <f ca="1">IF(ISNUMBER(INDIRECT($A$135)),ROUND(INDIRECT($A$135),2),0)</f>
        <v>0</v>
      </c>
      <c r="D135" t="b">
        <f ca="1">ISBLANK(INDIRECT($A$135))</f>
        <v>1</v>
      </c>
    </row>
    <row r="136" spans="1:4" ht="10.5">
      <c r="A136" s="52" t="s">
        <v>285</v>
      </c>
      <c r="B136">
        <f ca="1">IF(ISTEXT(INDIRECT($A$136)),INDIRECT($A$136),"")</f>
      </c>
      <c r="C136">
        <f ca="1">IF(ISNUMBER(INDIRECT($A$136)),ROUND(INDIRECT($A$136),2),0)</f>
        <v>257</v>
      </c>
      <c r="D136" t="b">
        <f ca="1">ISBLANK(INDIRECT($A$136))</f>
        <v>0</v>
      </c>
    </row>
    <row r="137" spans="1:4" ht="10.5">
      <c r="A137" s="52" t="s">
        <v>286</v>
      </c>
      <c r="B137" t="str">
        <f ca="1">IF(ISTEXT(INDIRECT($A$137)),INDIRECT($A$137),"")</f>
        <v>10</v>
      </c>
      <c r="C137">
        <f ca="1">IF(ISNUMBER(INDIRECT($A$137)),INDIRECT($A$137),0)</f>
        <v>0</v>
      </c>
      <c r="D137" t="b">
        <f ca="1">ISBLANK(INDIRECT($A$137))</f>
        <v>0</v>
      </c>
    </row>
    <row r="138" spans="1:4" ht="10.5">
      <c r="A138" s="52" t="s">
        <v>287</v>
      </c>
      <c r="B138" t="str">
        <f ca="1">IF(ISTEXT(INDIRECT($A$138)),INDIRECT($A$138),"")</f>
        <v>Nuvertėjimo ir nurašytų sumų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52" t="s">
        <v>288</v>
      </c>
      <c r="B139">
        <f ca="1">IF(ISTEXT(INDIRECT($A$139)),INDIRECT($A$139),"")</f>
      </c>
      <c r="C139">
        <f ca="1">IF(ISNUMBER(INDIRECT($A$139)),ROUND(INDIRECT($A$139),2),0)</f>
        <v>0</v>
      </c>
      <c r="D139" t="b">
        <f ca="1">ISBLANK(INDIRECT($A$139))</f>
        <v>1</v>
      </c>
    </row>
    <row r="140" spans="1:4" ht="10.5">
      <c r="A140" s="52" t="s">
        <v>289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52" t="s">
        <v>290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52" t="s">
        <v>291</v>
      </c>
      <c r="B142">
        <f ca="1">IF(ISTEXT(INDIRECT($A$142)),INDIRECT($A$142),"")</f>
      </c>
      <c r="C142">
        <f ca="1">IF(ISNUMBER(INDIRECT($A$142)),ROUND(INDIRECT($A$142),2),0)</f>
        <v>0</v>
      </c>
      <c r="D142" t="b">
        <f ca="1">ISBLANK(INDIRECT($A$142))</f>
        <v>1</v>
      </c>
    </row>
    <row r="143" spans="1:4" ht="10.5">
      <c r="A143" s="52" t="s">
        <v>292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52" t="s">
        <v>293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52" t="s">
        <v>294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52" t="s">
        <v>295</v>
      </c>
      <c r="B146">
        <f ca="1">IF(ISTEXT(INDIRECT($A$146)),INDIRECT($A$146),"")</f>
      </c>
      <c r="C146">
        <f ca="1">IF(ISNUMBER(INDIRECT($A$146)),ROUND(INDIRECT($A$146),2),0)</f>
        <v>0</v>
      </c>
      <c r="D146" t="b">
        <f ca="1">ISBLANK(INDIRECT($A$146))</f>
        <v>1</v>
      </c>
    </row>
    <row r="147" spans="1:4" ht="10.5">
      <c r="A147" s="52" t="s">
        <v>296</v>
      </c>
      <c r="B147">
        <f ca="1">IF(ISTEXT(INDIRECT($A$147)),INDIRECT($A$147),"")</f>
      </c>
      <c r="C147">
        <f ca="1">IF(ISNUMBER(INDIRECT($A$147)),ROUND(INDIRECT($A$147),2),0)</f>
        <v>339.36</v>
      </c>
      <c r="D147" t="b">
        <f ca="1">ISBLANK(INDIRECT($A$147))</f>
        <v>0</v>
      </c>
    </row>
    <row r="148" spans="1:4" ht="10.5">
      <c r="A148" s="52" t="s">
        <v>297</v>
      </c>
      <c r="B148">
        <f ca="1">IF(ISTEXT(INDIRECT($A$148)),INDIRECT($A$148),"")</f>
      </c>
      <c r="C148">
        <f ca="1">IF(ISNUMBER(INDIRECT($A$148)),ROUND(INDIRECT($A$148),2),0)</f>
        <v>0</v>
      </c>
      <c r="D148" t="b">
        <f ca="1">ISBLANK(INDIRECT($A$148))</f>
        <v>1</v>
      </c>
    </row>
    <row r="149" spans="1:4" ht="10.5">
      <c r="A149" s="52" t="s">
        <v>298</v>
      </c>
      <c r="B149">
        <f ca="1">IF(ISTEXT(INDIRECT($A$149)),INDIRECT($A$149),"")</f>
      </c>
      <c r="C149">
        <f ca="1">IF(ISNUMBER(INDIRECT($A$149)),ROUND(INDIRECT($A$149),2),0)</f>
        <v>339.36</v>
      </c>
      <c r="D149" t="b">
        <f ca="1">ISBLANK(INDIRECT($A$149))</f>
        <v>0</v>
      </c>
    </row>
    <row r="150" spans="1:4" ht="10.5">
      <c r="A150" s="52" t="s">
        <v>299</v>
      </c>
      <c r="B150" t="str">
        <f ca="1">IF(ISTEXT(INDIRECT($A$150)),INDIRECT($A$150),"")</f>
        <v>11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52" t="s">
        <v>300</v>
      </c>
      <c r="B151" t="str">
        <f ca="1">IF(ISTEXT(INDIRECT($A$151)),INDIRECT($A$151),"")</f>
        <v>Sunaudotų ir parduotų atsargų savikaina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52" t="s">
        <v>301</v>
      </c>
      <c r="B152">
        <f ca="1">IF(ISTEXT(INDIRECT($A$152)),INDIRECT($A$152),"")</f>
      </c>
      <c r="C152">
        <f ca="1">IF(ISNUMBER(INDIRECT($A$152)),ROUND(INDIRECT($A$152),2),0)</f>
        <v>0</v>
      </c>
      <c r="D152" t="b">
        <f ca="1">ISBLANK(INDIRECT($A$152))</f>
        <v>1</v>
      </c>
    </row>
    <row r="153" spans="1:4" ht="10.5">
      <c r="A153" s="52" t="s">
        <v>302</v>
      </c>
      <c r="B153">
        <f ca="1">IF(ISTEXT(INDIRECT($A$153)),INDIRECT($A$153),"")</f>
      </c>
      <c r="C153">
        <f ca="1">IF(ISNUMBER(INDIRECT($A$153)),ROUND(INDIRECT($A$153),2),0)</f>
        <v>0</v>
      </c>
      <c r="D153" t="b">
        <f ca="1">ISBLANK(INDIRECT($A$153))</f>
        <v>1</v>
      </c>
    </row>
    <row r="154" spans="1:4" ht="10.5">
      <c r="A154" s="52" t="s">
        <v>303</v>
      </c>
      <c r="B154">
        <f ca="1">IF(ISTEXT(INDIRECT($A$154)),INDIRECT($A$154),"")</f>
      </c>
      <c r="C154">
        <f ca="1">IF(ISNUMBER(INDIRECT($A$154)),ROUND(INDIRECT($A$154),2),0)</f>
        <v>0</v>
      </c>
      <c r="D154" t="b">
        <f ca="1">ISBLANK(INDIRECT($A$154))</f>
        <v>1</v>
      </c>
    </row>
    <row r="155" spans="1:4" ht="10.5">
      <c r="A155" s="52" t="s">
        <v>304</v>
      </c>
      <c r="B155">
        <f ca="1">IF(ISTEXT(INDIRECT($A$155)),INDIRECT($A$155),"")</f>
      </c>
      <c r="C155">
        <f ca="1">IF(ISNUMBER(INDIRECT($A$155)),ROUND(INDIRECT($A$155),2),0)</f>
        <v>0</v>
      </c>
      <c r="D155" t="b">
        <f ca="1">ISBLANK(INDIRECT($A$155))</f>
        <v>1</v>
      </c>
    </row>
    <row r="156" spans="1:4" ht="10.5">
      <c r="A156" s="52" t="s">
        <v>305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1</v>
      </c>
    </row>
    <row r="157" spans="1:4" ht="10.5">
      <c r="A157" s="52" t="s">
        <v>306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1</v>
      </c>
    </row>
    <row r="158" spans="1:4" ht="10.5">
      <c r="A158" s="52" t="s">
        <v>307</v>
      </c>
      <c r="B158">
        <f ca="1">IF(ISTEXT(INDIRECT($A$158)),INDIRECT($A$158),"")</f>
      </c>
      <c r="C158">
        <f ca="1">IF(ISNUMBER(INDIRECT($A$158)),ROUND(INDIRECT($A$158),2),0)</f>
        <v>0</v>
      </c>
      <c r="D158" t="b">
        <f ca="1">ISBLANK(INDIRECT($A$158))</f>
        <v>1</v>
      </c>
    </row>
    <row r="159" spans="1:4" ht="10.5">
      <c r="A159" s="52" t="s">
        <v>308</v>
      </c>
      <c r="B159">
        <f ca="1">IF(ISTEXT(INDIRECT($A$159)),INDIRECT($A$159),"")</f>
      </c>
      <c r="C159">
        <f ca="1">IF(ISNUMBER(INDIRECT($A$159)),ROUND(INDIRECT($A$159),2),0)</f>
        <v>0</v>
      </c>
      <c r="D159" t="b">
        <f ca="1">ISBLANK(INDIRECT($A$159))</f>
        <v>1</v>
      </c>
    </row>
    <row r="160" spans="1:4" ht="10.5">
      <c r="A160" s="52" t="s">
        <v>309</v>
      </c>
      <c r="B160">
        <f ca="1">IF(ISTEXT(INDIRECT($A$160)),INDIRECT($A$160),"")</f>
      </c>
      <c r="C160">
        <f ca="1">IF(ISNUMBER(INDIRECT($A$160)),ROUND(INDIRECT($A$160),2),0)</f>
        <v>52654.36</v>
      </c>
      <c r="D160" t="b">
        <f ca="1">ISBLANK(INDIRECT($A$160))</f>
        <v>0</v>
      </c>
    </row>
    <row r="161" spans="1:4" ht="10.5">
      <c r="A161" s="52" t="s">
        <v>310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52" t="s">
        <v>311</v>
      </c>
      <c r="B162">
        <f ca="1">IF(ISTEXT(INDIRECT($A$162)),INDIRECT($A$162),"")</f>
      </c>
      <c r="C162">
        <f ca="1">IF(ISNUMBER(INDIRECT($A$162)),ROUND(INDIRECT($A$162),2),0)</f>
        <v>52654.36</v>
      </c>
      <c r="D162" t="b">
        <f ca="1">ISBLANK(INDIRECT($A$162))</f>
        <v>0</v>
      </c>
    </row>
    <row r="163" spans="1:4" ht="10.5">
      <c r="A163" s="52" t="s">
        <v>312</v>
      </c>
      <c r="B163" t="str">
        <f ca="1">IF(ISTEXT(INDIRECT($A$163)),INDIRECT($A$163),"")</f>
        <v>12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52" t="s">
        <v>313</v>
      </c>
      <c r="B164" t="str">
        <f ca="1">IF(ISTEXT(INDIRECT($A$164)),INDIRECT($A$164),"")</f>
        <v>Socialinių išmokų</v>
      </c>
      <c r="C164">
        <f ca="1">IF(ISNUMBER(INDIRECT($A$164)),INDIRECT($A$164),0)</f>
        <v>0</v>
      </c>
      <c r="D164" t="b">
        <f ca="1">ISBLANK(INDIRECT($A$164))</f>
        <v>0</v>
      </c>
    </row>
    <row r="165" spans="1:4" ht="10.5">
      <c r="A165" s="52" t="s">
        <v>314</v>
      </c>
      <c r="B165">
        <f ca="1">IF(ISTEXT(INDIRECT($A$165)),INDIRECT($A$165),"")</f>
      </c>
      <c r="C165">
        <f ca="1">IF(ISNUMBER(INDIRECT($A$165)),ROUND(INDIRECT($A$165),2),0)</f>
        <v>0</v>
      </c>
      <c r="D165" t="b">
        <f ca="1">ISBLANK(INDIRECT($A$165))</f>
        <v>1</v>
      </c>
    </row>
    <row r="166" spans="1:4" ht="10.5">
      <c r="A166" s="52" t="s">
        <v>315</v>
      </c>
      <c r="B166">
        <f ca="1">IF(ISTEXT(INDIRECT($A$166)),INDIRECT($A$166),"")</f>
      </c>
      <c r="C166">
        <f ca="1">IF(ISNUMBER(INDIRECT($A$166)),ROUND(INDIRECT($A$166),2),0)</f>
        <v>0</v>
      </c>
      <c r="D166" t="b">
        <f ca="1">ISBLANK(INDIRECT($A$166))</f>
        <v>1</v>
      </c>
    </row>
    <row r="167" spans="1:4" ht="10.5">
      <c r="A167" s="52" t="s">
        <v>316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1</v>
      </c>
    </row>
    <row r="168" spans="1:4" ht="10.5">
      <c r="A168" s="52" t="s">
        <v>317</v>
      </c>
      <c r="B168">
        <f ca="1">IF(ISTEXT(INDIRECT($A$168)),INDIRECT($A$168),"")</f>
      </c>
      <c r="C168">
        <f ca="1">IF(ISNUMBER(INDIRECT($A$168)),ROUND(INDIRECT($A$168),2),0)</f>
        <v>0</v>
      </c>
      <c r="D168" t="b">
        <f ca="1">ISBLANK(INDIRECT($A$168))</f>
        <v>1</v>
      </c>
    </row>
    <row r="169" spans="1:4" ht="10.5">
      <c r="A169" s="52" t="s">
        <v>318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52" t="s">
        <v>319</v>
      </c>
      <c r="B170">
        <f ca="1">IF(ISTEXT(INDIRECT($A$170)),INDIRECT($A$170),"")</f>
      </c>
      <c r="C170">
        <f ca="1">IF(ISNUMBER(INDIRECT($A$170)),ROUND(INDIRECT($A$170),2),0)</f>
        <v>0</v>
      </c>
      <c r="D170" t="b">
        <f ca="1">ISBLANK(INDIRECT($A$170))</f>
        <v>1</v>
      </c>
    </row>
    <row r="171" spans="1:4" ht="10.5">
      <c r="A171" s="52" t="s">
        <v>320</v>
      </c>
      <c r="B171">
        <f ca="1">IF(ISTEXT(INDIRECT($A$171)),INDIRECT($A$171),"")</f>
      </c>
      <c r="C171">
        <f ca="1">IF(ISNUMBER(INDIRECT($A$171)),ROUND(INDIRECT($A$171),2),0)</f>
        <v>0</v>
      </c>
      <c r="D171" t="b">
        <f ca="1">ISBLANK(INDIRECT($A$171))</f>
        <v>1</v>
      </c>
    </row>
    <row r="172" spans="1:4" ht="10.5">
      <c r="A172" s="52" t="s">
        <v>321</v>
      </c>
      <c r="B172">
        <f ca="1">IF(ISTEXT(INDIRECT($A$172)),INDIRECT($A$172),"")</f>
      </c>
      <c r="C172">
        <f ca="1">IF(ISNUMBER(INDIRECT($A$172)),ROUND(INDIRECT($A$172),2),0)</f>
        <v>0</v>
      </c>
      <c r="D172" t="b">
        <f ca="1">ISBLANK(INDIRECT($A$172))</f>
        <v>1</v>
      </c>
    </row>
    <row r="173" spans="1:4" ht="10.5">
      <c r="A173" s="52" t="s">
        <v>322</v>
      </c>
      <c r="B173">
        <f ca="1">IF(ISTEXT(INDIRECT($A$173)),INDIRECT($A$173),"")</f>
      </c>
      <c r="C173">
        <f ca="1">IF(ISNUMBER(INDIRECT($A$173)),ROUND(INDIRECT($A$173),2),0)</f>
        <v>51846.1</v>
      </c>
      <c r="D173" t="b">
        <f ca="1">ISBLANK(INDIRECT($A$173))</f>
        <v>0</v>
      </c>
    </row>
    <row r="174" spans="1:4" ht="10.5">
      <c r="A174" s="52" t="s">
        <v>323</v>
      </c>
      <c r="B174">
        <f ca="1">IF(ISTEXT(INDIRECT($A$174)),INDIRECT($A$174),"")</f>
      </c>
      <c r="C174">
        <f ca="1">IF(ISNUMBER(INDIRECT($A$174)),ROUND(INDIRECT($A$174),2),0)</f>
        <v>0</v>
      </c>
      <c r="D174" t="b">
        <f ca="1">ISBLANK(INDIRECT($A$174))</f>
        <v>1</v>
      </c>
    </row>
    <row r="175" spans="1:4" ht="10.5">
      <c r="A175" s="52" t="s">
        <v>324</v>
      </c>
      <c r="B175">
        <f ca="1">IF(ISTEXT(INDIRECT($A$175)),INDIRECT($A$175),"")</f>
      </c>
      <c r="C175">
        <f ca="1">IF(ISNUMBER(INDIRECT($A$175)),ROUND(INDIRECT($A$175),2),0)</f>
        <v>51846.1</v>
      </c>
      <c r="D175" t="b">
        <f ca="1">ISBLANK(INDIRECT($A$175))</f>
        <v>0</v>
      </c>
    </row>
    <row r="176" spans="1:4" ht="10.5">
      <c r="A176" s="52" t="s">
        <v>325</v>
      </c>
      <c r="B176" t="str">
        <f ca="1">IF(ISTEXT(INDIRECT($A$176)),INDIRECT($A$176),"")</f>
        <v>13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52" t="s">
        <v>326</v>
      </c>
      <c r="B177" t="str">
        <f ca="1">IF(ISTEXT(INDIRECT($A$177)),INDIRECT($A$177),"")</f>
        <v>Nuomos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52" t="s">
        <v>327</v>
      </c>
      <c r="B178">
        <f ca="1">IF(ISTEXT(INDIRECT($A$178)),INDIRECT($A$178),"")</f>
      </c>
      <c r="C178">
        <f ca="1">IF(ISNUMBER(INDIRECT($A$178)),ROUND(INDIRECT($A$178),2),0)</f>
        <v>0</v>
      </c>
      <c r="D178" t="b">
        <f ca="1">ISBLANK(INDIRECT($A$178))</f>
        <v>1</v>
      </c>
    </row>
    <row r="179" spans="1:4" ht="10.5">
      <c r="A179" s="52" t="s">
        <v>328</v>
      </c>
      <c r="B179">
        <f ca="1">IF(ISTEXT(INDIRECT($A$179)),INDIRECT($A$179),"")</f>
      </c>
      <c r="C179">
        <f ca="1">IF(ISNUMBER(INDIRECT($A$179)),ROUND(INDIRECT($A$179),2),0)</f>
        <v>0</v>
      </c>
      <c r="D179" t="b">
        <f ca="1">ISBLANK(INDIRECT($A$179))</f>
        <v>1</v>
      </c>
    </row>
    <row r="180" spans="1:4" ht="10.5">
      <c r="A180" s="52" t="s">
        <v>329</v>
      </c>
      <c r="B180">
        <f ca="1">IF(ISTEXT(INDIRECT($A$180)),INDIRECT($A$180),"")</f>
      </c>
      <c r="C180">
        <f ca="1">IF(ISNUMBER(INDIRECT($A$180)),ROUND(INDIRECT($A$180),2),0)</f>
        <v>0</v>
      </c>
      <c r="D180" t="b">
        <f ca="1">ISBLANK(INDIRECT($A$180))</f>
        <v>1</v>
      </c>
    </row>
    <row r="181" spans="1:4" ht="10.5">
      <c r="A181" s="52" t="s">
        <v>330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1</v>
      </c>
    </row>
    <row r="182" spans="1:4" ht="10.5">
      <c r="A182" s="52" t="s">
        <v>331</v>
      </c>
      <c r="B182">
        <f ca="1">IF(ISTEXT(INDIRECT($A$182)),INDIRECT($A$182),"")</f>
      </c>
      <c r="C182">
        <f ca="1">IF(ISNUMBER(INDIRECT($A$182)),ROUND(INDIRECT($A$182),2),0)</f>
        <v>0</v>
      </c>
      <c r="D182" t="b">
        <f ca="1">ISBLANK(INDIRECT($A$182))</f>
        <v>1</v>
      </c>
    </row>
    <row r="183" spans="1:4" ht="10.5">
      <c r="A183" s="52" t="s">
        <v>332</v>
      </c>
      <c r="B183">
        <f ca="1">IF(ISTEXT(INDIRECT($A$183)),INDIRECT($A$183),"")</f>
      </c>
      <c r="C183">
        <f ca="1">IF(ISNUMBER(INDIRECT($A$183)),ROUND(INDIRECT($A$183),2),0)</f>
        <v>0</v>
      </c>
      <c r="D183" t="b">
        <f ca="1">ISBLANK(INDIRECT($A$183))</f>
        <v>1</v>
      </c>
    </row>
    <row r="184" spans="1:4" ht="10.5">
      <c r="A184" s="52" t="s">
        <v>333</v>
      </c>
      <c r="B184">
        <f ca="1">IF(ISTEXT(INDIRECT($A$184)),INDIRECT($A$184),"")</f>
      </c>
      <c r="C184">
        <f ca="1">IF(ISNUMBER(INDIRECT($A$184)),ROUND(INDIRECT($A$184),2),0)</f>
        <v>0</v>
      </c>
      <c r="D184" t="b">
        <f ca="1">ISBLANK(INDIRECT($A$184))</f>
        <v>1</v>
      </c>
    </row>
    <row r="185" spans="1:4" ht="10.5">
      <c r="A185" s="52" t="s">
        <v>334</v>
      </c>
      <c r="B185">
        <f ca="1">IF(ISTEXT(INDIRECT($A$185)),INDIRECT($A$185),"")</f>
      </c>
      <c r="C185">
        <f ca="1">IF(ISNUMBER(INDIRECT($A$185)),ROUND(INDIRECT($A$185),2),0)</f>
        <v>0</v>
      </c>
      <c r="D185" t="b">
        <f ca="1">ISBLANK(INDIRECT($A$185))</f>
        <v>1</v>
      </c>
    </row>
    <row r="186" spans="1:4" ht="10.5">
      <c r="A186" s="52" t="s">
        <v>335</v>
      </c>
      <c r="B186">
        <f ca="1">IF(ISTEXT(INDIRECT($A$186)),INDIRECT($A$186),"")</f>
      </c>
      <c r="C186">
        <f ca="1">IF(ISNUMBER(INDIRECT($A$186)),ROUND(INDIRECT($A$186),2),0)</f>
        <v>872.68</v>
      </c>
      <c r="D186" t="b">
        <f ca="1">ISBLANK(INDIRECT($A$186))</f>
        <v>0</v>
      </c>
    </row>
    <row r="187" spans="1:4" ht="10.5">
      <c r="A187" s="52" t="s">
        <v>336</v>
      </c>
      <c r="B187">
        <f ca="1">IF(ISTEXT(INDIRECT($A$187)),INDIRECT($A$187),"")</f>
      </c>
      <c r="C187">
        <f ca="1">IF(ISNUMBER(INDIRECT($A$187)),ROUND(INDIRECT($A$187),2),0)</f>
        <v>0</v>
      </c>
      <c r="D187" t="b">
        <f ca="1">ISBLANK(INDIRECT($A$187))</f>
        <v>1</v>
      </c>
    </row>
    <row r="188" spans="1:4" ht="10.5">
      <c r="A188" s="52" t="s">
        <v>337</v>
      </c>
      <c r="B188">
        <f ca="1">IF(ISTEXT(INDIRECT($A$188)),INDIRECT($A$188),"")</f>
      </c>
      <c r="C188">
        <f ca="1">IF(ISNUMBER(INDIRECT($A$188)),ROUND(INDIRECT($A$188),2),0)</f>
        <v>872.68</v>
      </c>
      <c r="D188" t="b">
        <f ca="1">ISBLANK(INDIRECT($A$188))</f>
        <v>0</v>
      </c>
    </row>
    <row r="189" spans="1:4" ht="10.5">
      <c r="A189" s="52" t="s">
        <v>338</v>
      </c>
      <c r="B189" t="str">
        <f ca="1">IF(ISTEXT(INDIRECT($A$189)),INDIRECT($A$189),"")</f>
        <v>14</v>
      </c>
      <c r="C189">
        <f ca="1">IF(ISNUMBER(INDIRECT($A$189)),INDIRECT($A$189),0)</f>
        <v>0</v>
      </c>
      <c r="D189" t="b">
        <f ca="1">ISBLANK(INDIRECT($A$189))</f>
        <v>0</v>
      </c>
    </row>
    <row r="190" spans="1:4" ht="10.5">
      <c r="A190" s="52" t="s">
        <v>339</v>
      </c>
      <c r="B190" t="str">
        <f ca="1">IF(ISTEXT(INDIRECT($A$190)),INDIRECT($A$190),"")</f>
        <v>Finansavimo</v>
      </c>
      <c r="C190">
        <f ca="1">IF(ISNUMBER(INDIRECT($A$190)),INDIRECT($A$190),0)</f>
        <v>0</v>
      </c>
      <c r="D190" t="b">
        <f ca="1">ISBLANK(INDIRECT($A$190))</f>
        <v>0</v>
      </c>
    </row>
    <row r="191" spans="1:4" ht="10.5">
      <c r="A191" s="52" t="s">
        <v>340</v>
      </c>
      <c r="B191">
        <f ca="1">IF(ISTEXT(INDIRECT($A$191)),INDIRECT($A$191),"")</f>
      </c>
      <c r="C191">
        <f ca="1">IF(ISNUMBER(INDIRECT($A$191)),ROUND(INDIRECT($A$191),2),0)</f>
        <v>0</v>
      </c>
      <c r="D191" t="b">
        <f ca="1">ISBLANK(INDIRECT($A$191))</f>
        <v>1</v>
      </c>
    </row>
    <row r="192" spans="1:4" ht="10.5">
      <c r="A192" s="52" t="s">
        <v>341</v>
      </c>
      <c r="B192">
        <f ca="1">IF(ISTEXT(INDIRECT($A$192)),INDIRECT($A$192),"")</f>
      </c>
      <c r="C192">
        <f ca="1">IF(ISNUMBER(INDIRECT($A$192)),ROUND(INDIRECT($A$192),2),0)</f>
        <v>0</v>
      </c>
      <c r="D192" t="b">
        <f ca="1">ISBLANK(INDIRECT($A$192))</f>
        <v>1</v>
      </c>
    </row>
    <row r="193" spans="1:4" ht="10.5">
      <c r="A193" s="52" t="s">
        <v>342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1</v>
      </c>
    </row>
    <row r="194" spans="1:4" ht="10.5">
      <c r="A194" s="52" t="s">
        <v>343</v>
      </c>
      <c r="B194">
        <f ca="1">IF(ISTEXT(INDIRECT($A$194)),INDIRECT($A$194),"")</f>
      </c>
      <c r="C194">
        <f ca="1">IF(ISNUMBER(INDIRECT($A$194)),ROUND(INDIRECT($A$194),2),0)</f>
        <v>0</v>
      </c>
      <c r="D194" t="b">
        <f ca="1">ISBLANK(INDIRECT($A$194))</f>
        <v>1</v>
      </c>
    </row>
    <row r="195" spans="1:4" ht="10.5">
      <c r="A195" s="52" t="s">
        <v>344</v>
      </c>
      <c r="B195">
        <f ca="1">IF(ISTEXT(INDIRECT($A$195)),INDIRECT($A$195),"")</f>
      </c>
      <c r="C195">
        <f ca="1">IF(ISNUMBER(INDIRECT($A$195)),ROUND(INDIRECT($A$195),2),0)</f>
        <v>0</v>
      </c>
      <c r="D195" t="b">
        <f ca="1">ISBLANK(INDIRECT($A$195))</f>
        <v>1</v>
      </c>
    </row>
    <row r="196" spans="1:4" ht="10.5">
      <c r="A196" s="52" t="s">
        <v>345</v>
      </c>
      <c r="B196">
        <f ca="1">IF(ISTEXT(INDIRECT($A$196)),INDIRECT($A$196),"")</f>
      </c>
      <c r="C196">
        <f ca="1">IF(ISNUMBER(INDIRECT($A$196)),ROUND(INDIRECT($A$196),2),0)</f>
        <v>0</v>
      </c>
      <c r="D196" t="b">
        <f ca="1">ISBLANK(INDIRECT($A$196))</f>
        <v>1</v>
      </c>
    </row>
    <row r="197" spans="1:4" ht="10.5">
      <c r="A197" s="52" t="s">
        <v>346</v>
      </c>
      <c r="B197">
        <f ca="1">IF(ISTEXT(INDIRECT($A$197)),INDIRECT($A$197),"")</f>
      </c>
      <c r="C197">
        <f ca="1">IF(ISNUMBER(INDIRECT($A$197)),ROUND(INDIRECT($A$197),2),0)</f>
        <v>0</v>
      </c>
      <c r="D197" t="b">
        <f ca="1">ISBLANK(INDIRECT($A$197))</f>
        <v>1</v>
      </c>
    </row>
    <row r="198" spans="1:4" ht="10.5">
      <c r="A198" s="52" t="s">
        <v>347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1</v>
      </c>
    </row>
    <row r="199" spans="1:4" ht="10.5">
      <c r="A199" s="52" t="s">
        <v>348</v>
      </c>
      <c r="B199">
        <f ca="1">IF(ISTEXT(INDIRECT($A$199)),INDIRECT($A$199),"")</f>
      </c>
      <c r="C199">
        <f ca="1">IF(ISNUMBER(INDIRECT($A$199)),ROUND(INDIRECT($A$199),2),0)</f>
        <v>0</v>
      </c>
      <c r="D199" t="b">
        <f ca="1">ISBLANK(INDIRECT($A$199))</f>
        <v>1</v>
      </c>
    </row>
    <row r="200" spans="1:4" ht="10.5">
      <c r="A200" s="52" t="s">
        <v>349</v>
      </c>
      <c r="B200">
        <f ca="1">IF(ISTEXT(INDIRECT($A$200)),INDIRECT($A$200),"")</f>
      </c>
      <c r="C200">
        <f ca="1">IF(ISNUMBER(INDIRECT($A$200)),ROUND(INDIRECT($A$200),2),0)</f>
        <v>0</v>
      </c>
      <c r="D200" t="b">
        <f ca="1">ISBLANK(INDIRECT($A$200))</f>
        <v>1</v>
      </c>
    </row>
    <row r="201" spans="1:4" ht="10.5">
      <c r="A201" s="52" t="s">
        <v>350</v>
      </c>
      <c r="B201">
        <f ca="1">IF(ISTEXT(INDIRECT($A$201)),INDIRECT($A$201),"")</f>
      </c>
      <c r="C201">
        <f ca="1">IF(ISNUMBER(INDIRECT($A$201)),ROUND(INDIRECT($A$201),2),0)</f>
        <v>0</v>
      </c>
      <c r="D201" t="b">
        <f ca="1">ISBLANK(INDIRECT($A$201))</f>
        <v>0</v>
      </c>
    </row>
    <row r="202" spans="1:4" ht="10.5">
      <c r="A202" s="52" t="s">
        <v>351</v>
      </c>
      <c r="B202" t="str">
        <f ca="1">IF(ISTEXT(INDIRECT($A$202)),INDIRECT($A$202),"")</f>
        <v>15</v>
      </c>
      <c r="C202">
        <f ca="1">IF(ISNUMBER(INDIRECT($A$202)),INDIRECT($A$202),0)</f>
        <v>0</v>
      </c>
      <c r="D202" t="b">
        <f ca="1">ISBLANK(INDIRECT($A$202))</f>
        <v>0</v>
      </c>
    </row>
    <row r="203" spans="1:4" ht="10.5">
      <c r="A203" s="52" t="s">
        <v>352</v>
      </c>
      <c r="B203" t="str">
        <f ca="1">IF(ISTEXT(INDIRECT($A$203)),INDIRECT($A$203),"")</f>
        <v>Kitų paslaugų</v>
      </c>
      <c r="C203">
        <f ca="1">IF(ISNUMBER(INDIRECT($A$203)),INDIRECT($A$203),0)</f>
        <v>0</v>
      </c>
      <c r="D203" t="b">
        <f ca="1">ISBLANK(INDIRECT($A$203))</f>
        <v>0</v>
      </c>
    </row>
    <row r="204" spans="1:4" ht="10.5">
      <c r="A204" s="52" t="s">
        <v>353</v>
      </c>
      <c r="B204">
        <f ca="1">IF(ISTEXT(INDIRECT($A$204)),INDIRECT($A$204),"")</f>
      </c>
      <c r="C204">
        <f ca="1">IF(ISNUMBER(INDIRECT($A$204)),ROUND(INDIRECT($A$204),2),0)</f>
        <v>0</v>
      </c>
      <c r="D204" t="b">
        <f ca="1">ISBLANK(INDIRECT($A$204))</f>
        <v>1</v>
      </c>
    </row>
    <row r="205" spans="1:4" ht="10.5">
      <c r="A205" s="52" t="s">
        <v>354</v>
      </c>
      <c r="B205">
        <f ca="1">IF(ISTEXT(INDIRECT($A$205)),INDIRECT($A$205),"")</f>
      </c>
      <c r="C205">
        <f ca="1">IF(ISNUMBER(INDIRECT($A$205)),ROUND(INDIRECT($A$205),2),0)</f>
        <v>0</v>
      </c>
      <c r="D205" t="b">
        <f ca="1">ISBLANK(INDIRECT($A$205))</f>
        <v>1</v>
      </c>
    </row>
    <row r="206" spans="1:4" ht="10.5">
      <c r="A206" s="52" t="s">
        <v>355</v>
      </c>
      <c r="B206">
        <f ca="1">IF(ISTEXT(INDIRECT($A$206)),INDIRECT($A$206),"")</f>
      </c>
      <c r="C206">
        <f ca="1">IF(ISNUMBER(INDIRECT($A$206)),ROUND(INDIRECT($A$206),2),0)</f>
        <v>0</v>
      </c>
      <c r="D206" t="b">
        <f ca="1">ISBLANK(INDIRECT($A$206))</f>
        <v>1</v>
      </c>
    </row>
    <row r="207" spans="1:4" ht="10.5">
      <c r="A207" s="52" t="s">
        <v>356</v>
      </c>
      <c r="B207">
        <f ca="1">IF(ISTEXT(INDIRECT($A$207)),INDIRECT($A$207),"")</f>
      </c>
      <c r="C207">
        <f ca="1">IF(ISNUMBER(INDIRECT($A$207)),ROUND(INDIRECT($A$207),2),0)</f>
        <v>0</v>
      </c>
      <c r="D207" t="b">
        <f ca="1">ISBLANK(INDIRECT($A$207))</f>
        <v>1</v>
      </c>
    </row>
    <row r="208" spans="1:4" ht="10.5">
      <c r="A208" s="52" t="s">
        <v>357</v>
      </c>
      <c r="B208">
        <f ca="1">IF(ISTEXT(INDIRECT($A$208)),INDIRECT($A$208),"")</f>
      </c>
      <c r="C208">
        <f ca="1">IF(ISNUMBER(INDIRECT($A$208)),ROUND(INDIRECT($A$208),2),0)</f>
        <v>0</v>
      </c>
      <c r="D208" t="b">
        <f ca="1">ISBLANK(INDIRECT($A$208))</f>
        <v>1</v>
      </c>
    </row>
    <row r="209" spans="1:4" ht="10.5">
      <c r="A209" s="52" t="s">
        <v>358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1</v>
      </c>
    </row>
    <row r="210" spans="1:4" ht="10.5">
      <c r="A210" s="52" t="s">
        <v>359</v>
      </c>
      <c r="B210">
        <f ca="1">IF(ISTEXT(INDIRECT($A$210)),INDIRECT($A$210),"")</f>
      </c>
      <c r="C210">
        <f ca="1">IF(ISNUMBER(INDIRECT($A$210)),ROUND(INDIRECT($A$210),2),0)</f>
        <v>0</v>
      </c>
      <c r="D210" t="b">
        <f ca="1">ISBLANK(INDIRECT($A$210))</f>
        <v>1</v>
      </c>
    </row>
    <row r="211" spans="1:4" ht="10.5">
      <c r="A211" s="52" t="s">
        <v>360</v>
      </c>
      <c r="B211">
        <f ca="1">IF(ISTEXT(INDIRECT($A$211)),INDIRECT($A$211),"")</f>
      </c>
      <c r="C211">
        <f ca="1">IF(ISNUMBER(INDIRECT($A$211)),ROUND(INDIRECT($A$211),2),0)</f>
        <v>0</v>
      </c>
      <c r="D211" t="b">
        <f ca="1">ISBLANK(INDIRECT($A$211))</f>
        <v>1</v>
      </c>
    </row>
    <row r="212" spans="1:4" ht="10.5">
      <c r="A212" s="52" t="s">
        <v>361</v>
      </c>
      <c r="B212">
        <f ca="1">IF(ISTEXT(INDIRECT($A$212)),INDIRECT($A$212),"")</f>
      </c>
      <c r="C212">
        <f ca="1">IF(ISNUMBER(INDIRECT($A$212)),ROUND(INDIRECT($A$212),2),0)</f>
        <v>85712.8</v>
      </c>
      <c r="D212" t="b">
        <f ca="1">ISBLANK(INDIRECT($A$212))</f>
        <v>0</v>
      </c>
    </row>
    <row r="213" spans="1:4" ht="10.5">
      <c r="A213" s="52" t="s">
        <v>362</v>
      </c>
      <c r="B213">
        <f ca="1">IF(ISTEXT(INDIRECT($A$213)),INDIRECT($A$213),"")</f>
      </c>
      <c r="C213">
        <f ca="1">IF(ISNUMBER(INDIRECT($A$213)),ROUND(INDIRECT($A$213),2),0)</f>
        <v>0</v>
      </c>
      <c r="D213" t="b">
        <f ca="1">ISBLANK(INDIRECT($A$213))</f>
        <v>1</v>
      </c>
    </row>
    <row r="214" spans="1:4" ht="10.5">
      <c r="A214" s="52" t="s">
        <v>363</v>
      </c>
      <c r="B214">
        <f ca="1">IF(ISTEXT(INDIRECT($A$214)),INDIRECT($A$214),"")</f>
      </c>
      <c r="C214">
        <f ca="1">IF(ISNUMBER(INDIRECT($A$214)),ROUND(INDIRECT($A$214),2),0)</f>
        <v>85712.8</v>
      </c>
      <c r="D214" t="b">
        <f ca="1">ISBLANK(INDIRECT($A$214))</f>
        <v>0</v>
      </c>
    </row>
    <row r="215" spans="1:4" ht="10.5">
      <c r="A215" s="52" t="s">
        <v>364</v>
      </c>
      <c r="B215" t="str">
        <f ca="1">IF(ISTEXT(INDIRECT($A$215)),INDIRECT($A$215),"")</f>
        <v>16</v>
      </c>
      <c r="C215">
        <f ca="1">IF(ISNUMBER(INDIRECT($A$215)),INDIRECT($A$215),0)</f>
        <v>0</v>
      </c>
      <c r="D215" t="b">
        <f ca="1">ISBLANK(INDIRECT($A$215))</f>
        <v>0</v>
      </c>
    </row>
    <row r="216" spans="1:4" ht="10.5">
      <c r="A216" s="52" t="s">
        <v>365</v>
      </c>
      <c r="B216" t="str">
        <f ca="1">IF(ISTEXT(INDIRECT($A$216)),INDIRECT($A$216),"")</f>
        <v>Kitos</v>
      </c>
      <c r="C216">
        <f ca="1">IF(ISNUMBER(INDIRECT($A$216)),INDIRECT($A$216),0)</f>
        <v>0</v>
      </c>
      <c r="D216" t="b">
        <f ca="1">ISBLANK(INDIRECT($A$216))</f>
        <v>0</v>
      </c>
    </row>
    <row r="217" spans="1:4" ht="10.5">
      <c r="A217" s="52" t="s">
        <v>366</v>
      </c>
      <c r="B217">
        <f ca="1">IF(ISTEXT(INDIRECT($A$217)),INDIRECT($A$217),"")</f>
      </c>
      <c r="C217">
        <f ca="1">IF(ISNUMBER(INDIRECT($A$217)),ROUND(INDIRECT($A$217),2),0)</f>
        <v>0</v>
      </c>
      <c r="D217" t="b">
        <f ca="1">ISBLANK(INDIRECT($A$217))</f>
        <v>1</v>
      </c>
    </row>
    <row r="218" spans="1:4" ht="10.5">
      <c r="A218" s="52" t="s">
        <v>367</v>
      </c>
      <c r="B218">
        <f ca="1">IF(ISTEXT(INDIRECT($A$218)),INDIRECT($A$218),"")</f>
      </c>
      <c r="C218">
        <f ca="1">IF(ISNUMBER(INDIRECT($A$218)),ROUND(INDIRECT($A$218),2),0)</f>
        <v>0</v>
      </c>
      <c r="D218" t="b">
        <f ca="1">ISBLANK(INDIRECT($A$218))</f>
        <v>1</v>
      </c>
    </row>
    <row r="219" spans="1:4" ht="10.5">
      <c r="A219" s="52" t="s">
        <v>368</v>
      </c>
      <c r="B219">
        <f ca="1">IF(ISTEXT(INDIRECT($A$219)),INDIRECT($A$219),"")</f>
      </c>
      <c r="C219">
        <f ca="1">IF(ISNUMBER(INDIRECT($A$219)),ROUND(INDIRECT($A$219),2),0)</f>
        <v>0</v>
      </c>
      <c r="D219" t="b">
        <f ca="1">ISBLANK(INDIRECT($A$219))</f>
        <v>1</v>
      </c>
    </row>
    <row r="220" spans="1:4" ht="10.5">
      <c r="A220" s="52" t="s">
        <v>369</v>
      </c>
      <c r="B220">
        <f ca="1">IF(ISTEXT(INDIRECT($A$220)),INDIRECT($A$220),"")</f>
      </c>
      <c r="C220">
        <f ca="1">IF(ISNUMBER(INDIRECT($A$220)),ROUND(INDIRECT($A$220),2),0)</f>
        <v>0</v>
      </c>
      <c r="D220" t="b">
        <f ca="1">ISBLANK(INDIRECT($A$220))</f>
        <v>1</v>
      </c>
    </row>
    <row r="221" spans="1:4" ht="10.5">
      <c r="A221" s="52" t="s">
        <v>370</v>
      </c>
      <c r="B221">
        <f ca="1">IF(ISTEXT(INDIRECT($A$221)),INDIRECT($A$221),"")</f>
      </c>
      <c r="C221">
        <f ca="1">IF(ISNUMBER(INDIRECT($A$221)),ROUND(INDIRECT($A$221),2),0)</f>
        <v>0</v>
      </c>
      <c r="D221" t="b">
        <f ca="1">ISBLANK(INDIRECT($A$221))</f>
        <v>1</v>
      </c>
    </row>
    <row r="222" spans="1:4" ht="10.5">
      <c r="A222" s="52" t="s">
        <v>371</v>
      </c>
      <c r="B222">
        <f ca="1">IF(ISTEXT(INDIRECT($A$222)),INDIRECT($A$222),"")</f>
      </c>
      <c r="C222">
        <f ca="1">IF(ISNUMBER(INDIRECT($A$222)),ROUND(INDIRECT($A$222),2),0)</f>
        <v>0</v>
      </c>
      <c r="D222" t="b">
        <f ca="1">ISBLANK(INDIRECT($A$222))</f>
        <v>1</v>
      </c>
    </row>
    <row r="223" spans="1:4" ht="10.5">
      <c r="A223" s="52" t="s">
        <v>372</v>
      </c>
      <c r="B223">
        <f ca="1">IF(ISTEXT(INDIRECT($A$223)),INDIRECT($A$223),"")</f>
      </c>
      <c r="C223">
        <f ca="1">IF(ISNUMBER(INDIRECT($A$223)),ROUND(INDIRECT($A$223),2),0)</f>
        <v>0</v>
      </c>
      <c r="D223" t="b">
        <f ca="1">ISBLANK(INDIRECT($A$223))</f>
        <v>1</v>
      </c>
    </row>
    <row r="224" spans="1:4" ht="10.5">
      <c r="A224" s="52" t="s">
        <v>373</v>
      </c>
      <c r="B224">
        <f ca="1">IF(ISTEXT(INDIRECT($A$224)),INDIRECT($A$224),"")</f>
      </c>
      <c r="C224">
        <f ca="1">IF(ISNUMBER(INDIRECT($A$224)),ROUND(INDIRECT($A$224),2),0)</f>
        <v>0</v>
      </c>
      <c r="D224" t="b">
        <f ca="1">ISBLANK(INDIRECT($A$224))</f>
        <v>1</v>
      </c>
    </row>
    <row r="225" spans="1:4" ht="10.5">
      <c r="A225" s="52" t="s">
        <v>374</v>
      </c>
      <c r="B225">
        <f ca="1">IF(ISTEXT(INDIRECT($A$225)),INDIRECT($A$225),"")</f>
      </c>
      <c r="C225">
        <f ca="1">IF(ISNUMBER(INDIRECT($A$225)),ROUND(INDIRECT($A$225),2),0)</f>
        <v>12168.25</v>
      </c>
      <c r="D225" t="b">
        <f ca="1">ISBLANK(INDIRECT($A$225))</f>
        <v>0</v>
      </c>
    </row>
    <row r="226" spans="1:4" ht="10.5">
      <c r="A226" s="52" t="s">
        <v>375</v>
      </c>
      <c r="B226">
        <f ca="1">IF(ISTEXT(INDIRECT($A$226)),INDIRECT($A$226),"")</f>
      </c>
      <c r="C226">
        <f ca="1">IF(ISNUMBER(INDIRECT($A$226)),ROUND(INDIRECT($A$226),2),0)</f>
        <v>0</v>
      </c>
      <c r="D226" t="b">
        <f ca="1">ISBLANK(INDIRECT($A$226))</f>
        <v>1</v>
      </c>
    </row>
    <row r="227" spans="1:4" ht="10.5">
      <c r="A227" s="52" t="s">
        <v>376</v>
      </c>
      <c r="B227">
        <f ca="1">IF(ISTEXT(INDIRECT($A$227)),INDIRECT($A$227),"")</f>
      </c>
      <c r="C227">
        <f ca="1">IF(ISNUMBER(INDIRECT($A$227)),ROUND(INDIRECT($A$227),2),0)</f>
        <v>12168.25</v>
      </c>
      <c r="D227" t="b">
        <f ca="1">ISBLANK(INDIRECT($A$227))</f>
        <v>0</v>
      </c>
    </row>
    <row r="228" spans="1:4" ht="10.5">
      <c r="A228" s="52" t="s">
        <v>377</v>
      </c>
      <c r="B228" t="str">
        <f ca="1">IF(ISTEXT(INDIRECT($A$228)),INDIRECT($A$228),"")</f>
        <v>17</v>
      </c>
      <c r="C228">
        <f ca="1">IF(ISNUMBER(INDIRECT($A$228)),INDIRECT($A$228),0)</f>
        <v>0</v>
      </c>
      <c r="D228" t="b">
        <f ca="1">ISBLANK(INDIRECT($A$228))</f>
        <v>0</v>
      </c>
    </row>
    <row r="229" spans="1:4" ht="10.5">
      <c r="A229" s="52" t="s">
        <v>378</v>
      </c>
      <c r="B229" t="str">
        <f ca="1">IF(ISTEXT(INDIRECT($A$229)),INDIRECT($A$229),"")</f>
        <v>APSKAITOS POLITIKOS KEITIMO IR ESMINIŲ APSKAITOS KLAIDŲ TAISYMO ĮTAKA</v>
      </c>
      <c r="C229">
        <f ca="1">IF(ISNUMBER(INDIRECT($A$229)),INDIRECT($A$229),0)</f>
        <v>0</v>
      </c>
      <c r="D229" t="b">
        <f ca="1">ISBLANK(INDIRECT($A$229))</f>
        <v>0</v>
      </c>
    </row>
    <row r="230" spans="1:4" ht="10.5">
      <c r="A230" s="52" t="s">
        <v>379</v>
      </c>
      <c r="B230">
        <f ca="1">IF(ISTEXT(INDIRECT($A$230)),INDIRECT($A$230),"")</f>
      </c>
      <c r="C230">
        <f ca="1">IF(ISNUMBER(INDIRECT($A$230)),ROUND(INDIRECT($A$230),2),0)</f>
        <v>0</v>
      </c>
      <c r="D230" t="b">
        <f ca="1">ISBLANK(INDIRECT($A$230))</f>
        <v>1</v>
      </c>
    </row>
    <row r="231" spans="1:4" ht="10.5">
      <c r="A231" s="52" t="s">
        <v>380</v>
      </c>
      <c r="B231">
        <f ca="1">IF(ISTEXT(INDIRECT($A$231)),INDIRECT($A$231),"")</f>
      </c>
      <c r="C231">
        <f ca="1">IF(ISNUMBER(INDIRECT($A$231)),ROUND(INDIRECT($A$231),2),0)</f>
        <v>0</v>
      </c>
      <c r="D231" t="b">
        <f ca="1">ISBLANK(INDIRECT($A$231))</f>
        <v>1</v>
      </c>
    </row>
    <row r="232" spans="1:4" ht="10.5">
      <c r="A232" s="52" t="s">
        <v>381</v>
      </c>
      <c r="B232">
        <f ca="1">IF(ISTEXT(INDIRECT($A$232)),INDIRECT($A$232),"")</f>
      </c>
      <c r="C232">
        <f ca="1">IF(ISNUMBER(INDIRECT($A$232)),ROUND(INDIRECT($A$232),2),0)</f>
        <v>0</v>
      </c>
      <c r="D232" t="b">
        <f ca="1">ISBLANK(INDIRECT($A$232))</f>
        <v>1</v>
      </c>
    </row>
    <row r="233" spans="1:4" ht="10.5">
      <c r="A233" s="52" t="s">
        <v>382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1</v>
      </c>
    </row>
    <row r="234" spans="1:4" ht="10.5">
      <c r="A234" s="52" t="s">
        <v>383</v>
      </c>
      <c r="B234">
        <f ca="1">IF(ISTEXT(INDIRECT($A$234)),INDIRECT($A$234),"")</f>
      </c>
      <c r="C234">
        <f ca="1">IF(ISNUMBER(INDIRECT($A$234)),ROUND(INDIRECT($A$234),2),0)</f>
        <v>0</v>
      </c>
      <c r="D234" t="b">
        <f ca="1">ISBLANK(INDIRECT($A$234))</f>
        <v>1</v>
      </c>
    </row>
    <row r="235" spans="1:4" ht="10.5">
      <c r="A235" s="52" t="s">
        <v>384</v>
      </c>
      <c r="B235">
        <f ca="1">IF(ISTEXT(INDIRECT($A$235)),INDIRECT($A$235),"")</f>
      </c>
      <c r="C235">
        <f ca="1">IF(ISNUMBER(INDIRECT($A$235)),ROUND(INDIRECT($A$235),2),0)</f>
        <v>0</v>
      </c>
      <c r="D235" t="b">
        <f ca="1">ISBLANK(INDIRECT($A$235))</f>
        <v>1</v>
      </c>
    </row>
    <row r="236" spans="1:4" ht="10.5">
      <c r="A236" s="52" t="s">
        <v>385</v>
      </c>
      <c r="B236">
        <f ca="1">IF(ISTEXT(INDIRECT($A$236)),INDIRECT($A$236),"")</f>
      </c>
      <c r="C236">
        <f ca="1">IF(ISNUMBER(INDIRECT($A$236)),ROUND(INDIRECT($A$236),2),0)</f>
        <v>0</v>
      </c>
      <c r="D236" t="b">
        <f ca="1">ISBLANK(INDIRECT($A$236))</f>
        <v>1</v>
      </c>
    </row>
    <row r="237" spans="1:4" ht="10.5">
      <c r="A237" s="52" t="s">
        <v>386</v>
      </c>
      <c r="B237">
        <f ca="1">IF(ISTEXT(INDIRECT($A$237)),INDIRECT($A$237),"")</f>
      </c>
      <c r="C237">
        <f ca="1">IF(ISNUMBER(INDIRECT($A$237)),ROUND(INDIRECT($A$237),2),0)</f>
        <v>0</v>
      </c>
      <c r="D237" t="b">
        <f ca="1">ISBLANK(INDIRECT($A$237))</f>
        <v>1</v>
      </c>
    </row>
    <row r="238" spans="1:4" ht="10.5">
      <c r="A238" s="52" t="s">
        <v>387</v>
      </c>
      <c r="B238">
        <f ca="1">IF(ISTEXT(INDIRECT($A$238)),INDIRECT($A$238),"")</f>
      </c>
      <c r="C238">
        <f ca="1">IF(ISNUMBER(INDIRECT($A$238)),ROUND(INDIRECT($A$238),2),0)</f>
        <v>0</v>
      </c>
      <c r="D238" t="b">
        <f ca="1">ISBLANK(INDIRECT($A$238))</f>
        <v>1</v>
      </c>
    </row>
    <row r="239" spans="1:4" ht="10.5">
      <c r="A239" s="52" t="s">
        <v>388</v>
      </c>
      <c r="B239">
        <f ca="1">IF(ISTEXT(INDIRECT($A$239)),INDIRECT($A$239),"")</f>
      </c>
      <c r="C239">
        <f ca="1">IF(ISNUMBER(INDIRECT($A$239)),ROUND(INDIRECT($A$239),2),0)</f>
        <v>0</v>
      </c>
      <c r="D239" t="b">
        <f ca="1">ISBLANK(INDIRECT($A$239))</f>
        <v>1</v>
      </c>
    </row>
    <row r="240" spans="1:4" ht="10.5">
      <c r="A240" s="52" t="s">
        <v>389</v>
      </c>
      <c r="B240">
        <f ca="1">IF(ISTEXT(INDIRECT($A$240)),INDIRECT($A$240),"")</f>
      </c>
      <c r="C240">
        <f ca="1">IF(ISNUMBER(INDIRECT($A$240)),ROUND(INDIRECT($A$240),2),0)</f>
        <v>0</v>
      </c>
      <c r="D240" t="b">
        <f ca="1">ISBLANK(INDIRECT($A$240))</f>
        <v>0</v>
      </c>
    </row>
    <row r="241" spans="1:4" ht="10.5">
      <c r="A241" s="52" t="s">
        <v>390</v>
      </c>
      <c r="B241" t="str">
        <f ca="1">IF(ISTEXT(INDIRECT($A$241)),INDIRECT($A$241),"")</f>
        <v>18</v>
      </c>
      <c r="C241">
        <f ca="1">IF(ISNUMBER(INDIRECT($A$241)),INDIRECT($A$241),0)</f>
        <v>0</v>
      </c>
      <c r="D241" t="b">
        <f ca="1">ISBLANK(INDIRECT($A$241))</f>
        <v>0</v>
      </c>
    </row>
    <row r="242" spans="1:4" ht="10.5">
      <c r="A242" s="52" t="s">
        <v>391</v>
      </c>
      <c r="B242" t="str">
        <f ca="1">IF(ISTEXT(INDIRECT($A$242)),INDIRECT($A$242),"")</f>
        <v>PAGRINDINĖS VEIKLOS PINIGŲ SRAUTAI</v>
      </c>
      <c r="C242">
        <f ca="1">IF(ISNUMBER(INDIRECT($A$242)),INDIRECT($A$242),0)</f>
        <v>0</v>
      </c>
      <c r="D242" t="b">
        <f ca="1">ISBLANK(INDIRECT($A$242))</f>
        <v>0</v>
      </c>
    </row>
    <row r="243" spans="1:4" ht="10.5">
      <c r="A243" s="52" t="s">
        <v>392</v>
      </c>
      <c r="B243">
        <f ca="1">IF(ISTEXT(INDIRECT($A$243)),INDIRECT($A$243),"")</f>
      </c>
      <c r="C243">
        <f ca="1">IF(ISNUMBER(INDIRECT($A$243)),ROUND(INDIRECT($A$243),2),0)</f>
        <v>0</v>
      </c>
      <c r="D243" t="b">
        <f ca="1">ISBLANK(INDIRECT($A$243))</f>
        <v>0</v>
      </c>
    </row>
    <row r="244" spans="1:4" ht="10.5">
      <c r="A244" s="52" t="s">
        <v>393</v>
      </c>
      <c r="B244">
        <f ca="1">IF(ISTEXT(INDIRECT($A$244)),INDIRECT($A$244),"")</f>
      </c>
      <c r="C244">
        <f ca="1">IF(ISNUMBER(INDIRECT($A$244)),ROUND(INDIRECT($A$244),2),0)</f>
        <v>0</v>
      </c>
      <c r="D244" t="b">
        <f ca="1">ISBLANK(INDIRECT($A$244))</f>
        <v>0</v>
      </c>
    </row>
    <row r="245" spans="1:4" ht="10.5">
      <c r="A245" s="52" t="s">
        <v>394</v>
      </c>
      <c r="B245">
        <f ca="1">IF(ISTEXT(INDIRECT($A$245)),INDIRECT($A$245),"")</f>
      </c>
      <c r="C245">
        <f ca="1">IF(ISNUMBER(INDIRECT($A$245)),ROUND(INDIRECT($A$245),2),0)</f>
        <v>0</v>
      </c>
      <c r="D245" t="b">
        <f ca="1">ISBLANK(INDIRECT($A$245))</f>
        <v>0</v>
      </c>
    </row>
    <row r="246" spans="1:4" ht="10.5">
      <c r="A246" s="52" t="s">
        <v>395</v>
      </c>
      <c r="B246">
        <f ca="1">IF(ISTEXT(INDIRECT($A$246)),INDIRECT($A$246),"")</f>
      </c>
      <c r="C246">
        <f ca="1">IF(ISNUMBER(INDIRECT($A$246)),ROUND(INDIRECT($A$246),2),0)</f>
        <v>0</v>
      </c>
      <c r="D246" t="b">
        <f ca="1">ISBLANK(INDIRECT($A$246))</f>
        <v>0</v>
      </c>
    </row>
    <row r="247" spans="1:4" ht="10.5">
      <c r="A247" s="52" t="s">
        <v>396</v>
      </c>
      <c r="B247">
        <f ca="1">IF(ISTEXT(INDIRECT($A$247)),INDIRECT($A$247),"")</f>
      </c>
      <c r="C247">
        <f ca="1">IF(ISNUMBER(INDIRECT($A$247)),ROUND(INDIRECT($A$247),2),0)</f>
        <v>0</v>
      </c>
      <c r="D247" t="b">
        <f ca="1">ISBLANK(INDIRECT($A$247))</f>
        <v>0</v>
      </c>
    </row>
    <row r="248" spans="1:4" ht="10.5">
      <c r="A248" s="52" t="s">
        <v>397</v>
      </c>
      <c r="B248">
        <f ca="1">IF(ISTEXT(INDIRECT($A$248)),INDIRECT($A$248),"")</f>
      </c>
      <c r="C248">
        <f ca="1">IF(ISNUMBER(INDIRECT($A$248)),ROUND(INDIRECT($A$248),2),0)</f>
        <v>0</v>
      </c>
      <c r="D248" t="b">
        <f ca="1">ISBLANK(INDIRECT($A$248))</f>
        <v>0</v>
      </c>
    </row>
    <row r="249" spans="1:4" ht="10.5">
      <c r="A249" s="52" t="s">
        <v>398</v>
      </c>
      <c r="B249">
        <f ca="1">IF(ISTEXT(INDIRECT($A$249)),INDIRECT($A$249),"")</f>
      </c>
      <c r="C249">
        <f ca="1">IF(ISNUMBER(INDIRECT($A$249)),ROUND(INDIRECT($A$249),2),0)</f>
        <v>0</v>
      </c>
      <c r="D249" t="b">
        <f ca="1">ISBLANK(INDIRECT($A$249))</f>
        <v>0</v>
      </c>
    </row>
    <row r="250" spans="1:4" ht="10.5">
      <c r="A250" s="52" t="s">
        <v>399</v>
      </c>
      <c r="B250">
        <f ca="1">IF(ISTEXT(INDIRECT($A$250)),INDIRECT($A$250),"")</f>
      </c>
      <c r="C250">
        <f ca="1">IF(ISNUMBER(INDIRECT($A$250)),ROUND(INDIRECT($A$250),2),0)</f>
        <v>0</v>
      </c>
      <c r="D250" t="b">
        <f ca="1">ISBLANK(INDIRECT($A$250))</f>
        <v>0</v>
      </c>
    </row>
    <row r="251" spans="1:4" ht="10.5">
      <c r="A251" s="52" t="s">
        <v>400</v>
      </c>
      <c r="B251">
        <f ca="1">IF(ISTEXT(INDIRECT($A$251)),INDIRECT($A$251),"")</f>
      </c>
      <c r="C251">
        <f ca="1">IF(ISNUMBER(INDIRECT($A$251)),ROUND(INDIRECT($A$251),2),0)</f>
        <v>888652.9</v>
      </c>
      <c r="D251" t="b">
        <f ca="1">ISBLANK(INDIRECT($A$251))</f>
        <v>0</v>
      </c>
    </row>
    <row r="252" spans="1:4" ht="10.5">
      <c r="A252" s="52" t="s">
        <v>401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0</v>
      </c>
    </row>
    <row r="253" spans="1:4" ht="10.5">
      <c r="A253" s="52" t="s">
        <v>402</v>
      </c>
      <c r="B253">
        <f ca="1">IF(ISTEXT(INDIRECT($A$253)),INDIRECT($A$253),"")</f>
      </c>
      <c r="C253">
        <f ca="1">IF(ISNUMBER(INDIRECT($A$253)),ROUND(INDIRECT($A$253),2),0)</f>
        <v>888652.9</v>
      </c>
      <c r="D253" t="b">
        <f ca="1">ISBLANK(INDIRECT($A$253))</f>
        <v>0</v>
      </c>
    </row>
    <row r="254" spans="1:4" ht="10.5">
      <c r="A254" s="52" t="s">
        <v>403</v>
      </c>
      <c r="B254" t="str">
        <f ca="1">IF(ISTEXT(INDIRECT($A$254)),INDIRECT($A$254),"")</f>
        <v>19</v>
      </c>
      <c r="C254">
        <f ca="1">IF(ISNUMBER(INDIRECT($A$254)),INDIRECT($A$254),0)</f>
        <v>0</v>
      </c>
      <c r="D254" t="b">
        <f ca="1">ISBLANK(INDIRECT($A$254))</f>
        <v>0</v>
      </c>
    </row>
    <row r="255" spans="1:4" ht="10.5">
      <c r="A255" s="52" t="s">
        <v>404</v>
      </c>
      <c r="B255" t="str">
        <f ca="1">IF(ISTEXT(INDIRECT($A$255)),INDIRECT($A$255),"")</f>
        <v>Išmokos: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52" t="s">
        <v>405</v>
      </c>
      <c r="B256">
        <f ca="1">IF(ISTEXT(INDIRECT($A$256)),INDIRECT($A$256),"")</f>
      </c>
      <c r="C256">
        <f ca="1">IF(ISNUMBER(INDIRECT($A$256)),ROUND(INDIRECT($A$256),2),0)</f>
        <v>0</v>
      </c>
      <c r="D256" t="b">
        <f ca="1">ISBLANK(INDIRECT($A$256))</f>
        <v>0</v>
      </c>
    </row>
    <row r="257" spans="1:4" ht="10.5">
      <c r="A257" s="52" t="s">
        <v>406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0</v>
      </c>
    </row>
    <row r="258" spans="1:4" ht="10.5">
      <c r="A258" s="52" t="s">
        <v>407</v>
      </c>
      <c r="B258">
        <f ca="1">IF(ISTEXT(INDIRECT($A$258)),INDIRECT($A$258),"")</f>
      </c>
      <c r="C258">
        <f ca="1">IF(ISNUMBER(INDIRECT($A$258)),ROUND(INDIRECT($A$258),2),0)</f>
        <v>0</v>
      </c>
      <c r="D258" t="b">
        <f ca="1">ISBLANK(INDIRECT($A$258))</f>
        <v>0</v>
      </c>
    </row>
    <row r="259" spans="1:4" ht="10.5">
      <c r="A259" s="52" t="s">
        <v>408</v>
      </c>
      <c r="B259">
        <f ca="1">IF(ISTEXT(INDIRECT($A$259)),INDIRECT($A$259),"")</f>
      </c>
      <c r="C259">
        <f ca="1">IF(ISNUMBER(INDIRECT($A$259)),ROUND(INDIRECT($A$259),2),0)</f>
        <v>0</v>
      </c>
      <c r="D259" t="b">
        <f ca="1">ISBLANK(INDIRECT($A$259))</f>
        <v>0</v>
      </c>
    </row>
    <row r="260" spans="1:4" ht="10.5">
      <c r="A260" s="52" t="s">
        <v>409</v>
      </c>
      <c r="B260">
        <f ca="1">IF(ISTEXT(INDIRECT($A$260)),INDIRECT($A$260),"")</f>
      </c>
      <c r="C260">
        <f ca="1">IF(ISNUMBER(INDIRECT($A$260)),ROUND(INDIRECT($A$260),2),0)</f>
        <v>0</v>
      </c>
      <c r="D260" t="b">
        <f ca="1">ISBLANK(INDIRECT($A$260))</f>
        <v>0</v>
      </c>
    </row>
    <row r="261" spans="1:4" ht="10.5">
      <c r="A261" s="52" t="s">
        <v>410</v>
      </c>
      <c r="B261">
        <f ca="1">IF(ISTEXT(INDIRECT($A$261)),INDIRECT($A$261),"")</f>
      </c>
      <c r="C261">
        <f ca="1">IF(ISNUMBER(INDIRECT($A$261)),ROUND(INDIRECT($A$261),2),0)</f>
        <v>0</v>
      </c>
      <c r="D261" t="b">
        <f ca="1">ISBLANK(INDIRECT($A$261))</f>
        <v>0</v>
      </c>
    </row>
    <row r="262" spans="1:4" ht="10.5">
      <c r="A262" s="52" t="s">
        <v>411</v>
      </c>
      <c r="B262">
        <f ca="1">IF(ISTEXT(INDIRECT($A$262)),INDIRECT($A$262),"")</f>
      </c>
      <c r="C262">
        <f ca="1">IF(ISNUMBER(INDIRECT($A$262)),ROUND(INDIRECT($A$262),2),0)</f>
        <v>0</v>
      </c>
      <c r="D262" t="b">
        <f ca="1">ISBLANK(INDIRECT($A$262))</f>
        <v>0</v>
      </c>
    </row>
    <row r="263" spans="1:4" ht="10.5">
      <c r="A263" s="52" t="s">
        <v>412</v>
      </c>
      <c r="B263">
        <f ca="1">IF(ISTEXT(INDIRECT($A$263)),INDIRECT($A$263),"")</f>
      </c>
      <c r="C263">
        <f ca="1">IF(ISNUMBER(INDIRECT($A$263)),ROUND(INDIRECT($A$263),2),0)</f>
        <v>0</v>
      </c>
      <c r="D263" t="b">
        <f ca="1">ISBLANK(INDIRECT($A$263))</f>
        <v>0</v>
      </c>
    </row>
    <row r="264" spans="1:4" ht="10.5">
      <c r="A264" s="52" t="s">
        <v>413</v>
      </c>
      <c r="B264">
        <f ca="1">IF(ISTEXT(INDIRECT($A$264)),INDIRECT($A$264),"")</f>
      </c>
      <c r="C264">
        <f ca="1">IF(ISNUMBER(INDIRECT($A$264)),ROUND(INDIRECT($A$264),2),0)</f>
        <v>888652.9</v>
      </c>
      <c r="D264" t="b">
        <f ca="1">ISBLANK(INDIRECT($A$264))</f>
        <v>0</v>
      </c>
    </row>
    <row r="265" spans="1:4" ht="10.5">
      <c r="A265" s="52" t="s">
        <v>414</v>
      </c>
      <c r="B265">
        <f ca="1">IF(ISTEXT(INDIRECT($A$265)),INDIRECT($A$265),"")</f>
      </c>
      <c r="C265">
        <f ca="1">IF(ISNUMBER(INDIRECT($A$265)),ROUND(INDIRECT($A$265),2),0)</f>
        <v>0</v>
      </c>
      <c r="D265" t="b">
        <f ca="1">ISBLANK(INDIRECT($A$265))</f>
        <v>0</v>
      </c>
    </row>
    <row r="266" spans="1:4" ht="10.5">
      <c r="A266" s="52" t="s">
        <v>415</v>
      </c>
      <c r="B266">
        <f ca="1">IF(ISTEXT(INDIRECT($A$266)),INDIRECT($A$266),"")</f>
      </c>
      <c r="C266">
        <f ca="1">IF(ISNUMBER(INDIRECT($A$266)),ROUND(INDIRECT($A$266),2),0)</f>
        <v>888652.9</v>
      </c>
      <c r="D266" t="b">
        <f ca="1">ISBLANK(INDIRECT($A$266))</f>
        <v>0</v>
      </c>
    </row>
    <row r="267" spans="1:4" ht="10.5">
      <c r="A267" s="52" t="s">
        <v>416</v>
      </c>
      <c r="B267" t="str">
        <f ca="1">IF(ISTEXT(INDIRECT($A$267)),INDIRECT($A$267),"")</f>
        <v>20</v>
      </c>
      <c r="C267">
        <f ca="1">IF(ISNUMBER(INDIRECT($A$267)),INDIRECT($A$267),0)</f>
        <v>0</v>
      </c>
      <c r="D267" t="b">
        <f ca="1">ISBLANK(INDIRECT($A$267))</f>
        <v>0</v>
      </c>
    </row>
    <row r="268" spans="1:4" ht="10.5">
      <c r="A268" s="52" t="s">
        <v>417</v>
      </c>
      <c r="B268" t="str">
        <f ca="1">IF(ISTEXT(INDIRECT($A$268)),INDIRECT($A$268),"")</f>
        <v>Darbo užmokesčio ir socialinio draudimo</v>
      </c>
      <c r="C268">
        <f ca="1">IF(ISNUMBER(INDIRECT($A$268)),INDIRECT($A$268),0)</f>
        <v>0</v>
      </c>
      <c r="D268" t="b">
        <f ca="1">ISBLANK(INDIRECT($A$268))</f>
        <v>0</v>
      </c>
    </row>
    <row r="269" spans="1:4" ht="10.5">
      <c r="A269" s="52" t="s">
        <v>418</v>
      </c>
      <c r="B269">
        <f ca="1">IF(ISTEXT(INDIRECT($A$269)),INDIRECT($A$269),"")</f>
      </c>
      <c r="C269">
        <f ca="1">IF(ISNUMBER(INDIRECT($A$269)),ROUND(INDIRECT($A$269),2),0)</f>
        <v>0</v>
      </c>
      <c r="D269" t="b">
        <f ca="1">ISBLANK(INDIRECT($A$269))</f>
        <v>1</v>
      </c>
    </row>
    <row r="270" spans="1:4" ht="10.5">
      <c r="A270" s="52" t="s">
        <v>419</v>
      </c>
      <c r="B270">
        <f ca="1">IF(ISTEXT(INDIRECT($A$270)),INDIRECT($A$270),"")</f>
      </c>
      <c r="C270">
        <f ca="1">IF(ISNUMBER(INDIRECT($A$270)),ROUND(INDIRECT($A$270),2),0)</f>
        <v>0</v>
      </c>
      <c r="D270" t="b">
        <f ca="1">ISBLANK(INDIRECT($A$270))</f>
        <v>1</v>
      </c>
    </row>
    <row r="271" spans="1:4" ht="10.5">
      <c r="A271" s="52" t="s">
        <v>420</v>
      </c>
      <c r="B271">
        <f ca="1">IF(ISTEXT(INDIRECT($A$271)),INDIRECT($A$271),"")</f>
      </c>
      <c r="C271">
        <f ca="1">IF(ISNUMBER(INDIRECT($A$271)),ROUND(INDIRECT($A$271),2),0)</f>
        <v>0</v>
      </c>
      <c r="D271" t="b">
        <f ca="1">ISBLANK(INDIRECT($A$271))</f>
        <v>1</v>
      </c>
    </row>
    <row r="272" spans="1:4" ht="10.5">
      <c r="A272" s="52" t="s">
        <v>421</v>
      </c>
      <c r="B272">
        <f ca="1">IF(ISTEXT(INDIRECT($A$272)),INDIRECT($A$272),"")</f>
      </c>
      <c r="C272">
        <f ca="1">IF(ISNUMBER(INDIRECT($A$272)),ROUND(INDIRECT($A$272),2),0)</f>
        <v>0</v>
      </c>
      <c r="D272" t="b">
        <f ca="1">ISBLANK(INDIRECT($A$272))</f>
        <v>1</v>
      </c>
    </row>
    <row r="273" spans="1:4" ht="10.5">
      <c r="A273" s="52" t="s">
        <v>422</v>
      </c>
      <c r="B273">
        <f ca="1">IF(ISTEXT(INDIRECT($A$273)),INDIRECT($A$273),"")</f>
      </c>
      <c r="C273">
        <f ca="1">IF(ISNUMBER(INDIRECT($A$273)),ROUND(INDIRECT($A$273),2),0)</f>
        <v>0</v>
      </c>
      <c r="D273" t="b">
        <f ca="1">ISBLANK(INDIRECT($A$273))</f>
        <v>1</v>
      </c>
    </row>
    <row r="274" spans="1:4" ht="10.5">
      <c r="A274" s="52" t="s">
        <v>423</v>
      </c>
      <c r="B274">
        <f ca="1">IF(ISTEXT(INDIRECT($A$274)),INDIRECT($A$274),"")</f>
      </c>
      <c r="C274">
        <f ca="1">IF(ISNUMBER(INDIRECT($A$274)),ROUND(INDIRECT($A$274),2),0)</f>
        <v>0</v>
      </c>
      <c r="D274" t="b">
        <f ca="1">ISBLANK(INDIRECT($A$274))</f>
        <v>1</v>
      </c>
    </row>
    <row r="275" spans="1:4" ht="10.5">
      <c r="A275" s="52" t="s">
        <v>424</v>
      </c>
      <c r="B275">
        <f ca="1">IF(ISTEXT(INDIRECT($A$275)),INDIRECT($A$275),"")</f>
      </c>
      <c r="C275">
        <f ca="1">IF(ISNUMBER(INDIRECT($A$275)),ROUND(INDIRECT($A$275),2),0)</f>
        <v>0</v>
      </c>
      <c r="D275" t="b">
        <f ca="1">ISBLANK(INDIRECT($A$275))</f>
        <v>1</v>
      </c>
    </row>
    <row r="276" spans="1:4" ht="10.5">
      <c r="A276" s="52" t="s">
        <v>425</v>
      </c>
      <c r="B276">
        <f ca="1">IF(ISTEXT(INDIRECT($A$276)),INDIRECT($A$276),"")</f>
      </c>
      <c r="C276">
        <f ca="1">IF(ISNUMBER(INDIRECT($A$276)),ROUND(INDIRECT($A$276),2),0)</f>
        <v>0</v>
      </c>
      <c r="D276" t="b">
        <f ca="1">ISBLANK(INDIRECT($A$276))</f>
        <v>1</v>
      </c>
    </row>
    <row r="277" spans="1:4" ht="10.5">
      <c r="A277" s="52" t="s">
        <v>426</v>
      </c>
      <c r="B277">
        <f ca="1">IF(ISTEXT(INDIRECT($A$277)),INDIRECT($A$277),"")</f>
      </c>
      <c r="C277">
        <f ca="1">IF(ISNUMBER(INDIRECT($A$277)),ROUND(INDIRECT($A$277),2),0)</f>
        <v>561895.38</v>
      </c>
      <c r="D277" t="b">
        <f ca="1">ISBLANK(INDIRECT($A$277))</f>
        <v>0</v>
      </c>
    </row>
    <row r="278" spans="1:4" ht="10.5">
      <c r="A278" s="52" t="s">
        <v>427</v>
      </c>
      <c r="B278">
        <f ca="1">IF(ISTEXT(INDIRECT($A$278)),INDIRECT($A$278),"")</f>
      </c>
      <c r="C278">
        <f ca="1">IF(ISNUMBER(INDIRECT($A$278)),ROUND(INDIRECT($A$278),2),0)</f>
        <v>0</v>
      </c>
      <c r="D278" t="b">
        <f ca="1">ISBLANK(INDIRECT($A$278))</f>
        <v>1</v>
      </c>
    </row>
    <row r="279" spans="1:4" ht="10.5">
      <c r="A279" s="52" t="s">
        <v>428</v>
      </c>
      <c r="B279">
        <f ca="1">IF(ISTEXT(INDIRECT($A$279)),INDIRECT($A$279),"")</f>
      </c>
      <c r="C279">
        <f ca="1">IF(ISNUMBER(INDIRECT($A$279)),ROUND(INDIRECT($A$279),2),0)</f>
        <v>561895.38</v>
      </c>
      <c r="D279" t="b">
        <f ca="1">ISBLANK(INDIRECT($A$279))</f>
        <v>0</v>
      </c>
    </row>
    <row r="280" spans="1:4" ht="10.5">
      <c r="A280" s="52" t="s">
        <v>429</v>
      </c>
      <c r="B280" t="str">
        <f ca="1">IF(ISTEXT(INDIRECT($A$280)),INDIRECT($A$280),"")</f>
        <v>21</v>
      </c>
      <c r="C280">
        <f ca="1">IF(ISNUMBER(INDIRECT($A$280)),INDIRECT($A$280),0)</f>
        <v>0</v>
      </c>
      <c r="D280" t="b">
        <f ca="1">ISBLANK(INDIRECT($A$280))</f>
        <v>0</v>
      </c>
    </row>
    <row r="281" spans="1:4" ht="10.5">
      <c r="A281" s="52" t="s">
        <v>430</v>
      </c>
      <c r="B281" t="str">
        <f ca="1">IF(ISTEXT(INDIRECT($A$281)),INDIRECT($A$281),"")</f>
        <v>Komunalinių paslaugų ir ryšių</v>
      </c>
      <c r="C281">
        <f ca="1">IF(ISNUMBER(INDIRECT($A$281)),INDIRECT($A$281),0)</f>
        <v>0</v>
      </c>
      <c r="D281" t="b">
        <f ca="1">ISBLANK(INDIRECT($A$281))</f>
        <v>0</v>
      </c>
    </row>
    <row r="282" spans="1:4" ht="10.5">
      <c r="A282" s="52" t="s">
        <v>431</v>
      </c>
      <c r="B282">
        <f ca="1">IF(ISTEXT(INDIRECT($A$282)),INDIRECT($A$282),"")</f>
      </c>
      <c r="C282">
        <f ca="1">IF(ISNUMBER(INDIRECT($A$282)),ROUND(INDIRECT($A$282),2),0)</f>
        <v>0</v>
      </c>
      <c r="D282" t="b">
        <f ca="1">ISBLANK(INDIRECT($A$282))</f>
        <v>1</v>
      </c>
    </row>
    <row r="283" spans="1:4" ht="10.5">
      <c r="A283" s="52" t="s">
        <v>432</v>
      </c>
      <c r="B283">
        <f ca="1">IF(ISTEXT(INDIRECT($A$283)),INDIRECT($A$283),"")</f>
      </c>
      <c r="C283">
        <f ca="1">IF(ISNUMBER(INDIRECT($A$283)),ROUND(INDIRECT($A$283),2),0)</f>
        <v>0</v>
      </c>
      <c r="D283" t="b">
        <f ca="1">ISBLANK(INDIRECT($A$283))</f>
        <v>1</v>
      </c>
    </row>
    <row r="284" spans="1:4" ht="10.5">
      <c r="A284" s="52" t="s">
        <v>433</v>
      </c>
      <c r="B284">
        <f ca="1">IF(ISTEXT(INDIRECT($A$284)),INDIRECT($A$284),"")</f>
      </c>
      <c r="C284">
        <f ca="1">IF(ISNUMBER(INDIRECT($A$284)),ROUND(INDIRECT($A$284),2),0)</f>
        <v>0</v>
      </c>
      <c r="D284" t="b">
        <f ca="1">ISBLANK(INDIRECT($A$284))</f>
        <v>1</v>
      </c>
    </row>
    <row r="285" spans="1:4" ht="10.5">
      <c r="A285" s="52" t="s">
        <v>434</v>
      </c>
      <c r="B285">
        <f ca="1">IF(ISTEXT(INDIRECT($A$285)),INDIRECT($A$285),"")</f>
      </c>
      <c r="C285">
        <f ca="1">IF(ISNUMBER(INDIRECT($A$285)),ROUND(INDIRECT($A$285),2),0)</f>
        <v>0</v>
      </c>
      <c r="D285" t="b">
        <f ca="1">ISBLANK(INDIRECT($A$285))</f>
        <v>1</v>
      </c>
    </row>
    <row r="286" spans="1:4" ht="10.5">
      <c r="A286" s="52" t="s">
        <v>435</v>
      </c>
      <c r="B286">
        <f ca="1">IF(ISTEXT(INDIRECT($A$286)),INDIRECT($A$286),"")</f>
      </c>
      <c r="C286">
        <f ca="1">IF(ISNUMBER(INDIRECT($A$286)),ROUND(INDIRECT($A$286),2),0)</f>
        <v>0</v>
      </c>
      <c r="D286" t="b">
        <f ca="1">ISBLANK(INDIRECT($A$286))</f>
        <v>1</v>
      </c>
    </row>
    <row r="287" spans="1:4" ht="10.5">
      <c r="A287" s="52" t="s">
        <v>436</v>
      </c>
      <c r="B287">
        <f ca="1">IF(ISTEXT(INDIRECT($A$287)),INDIRECT($A$287),"")</f>
      </c>
      <c r="C287">
        <f ca="1">IF(ISNUMBER(INDIRECT($A$287)),ROUND(INDIRECT($A$287),2),0)</f>
        <v>0</v>
      </c>
      <c r="D287" t="b">
        <f ca="1">ISBLANK(INDIRECT($A$287))</f>
        <v>1</v>
      </c>
    </row>
    <row r="288" spans="1:4" ht="10.5">
      <c r="A288" s="52" t="s">
        <v>437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1</v>
      </c>
    </row>
    <row r="289" spans="1:4" ht="10.5">
      <c r="A289" s="52" t="s">
        <v>438</v>
      </c>
      <c r="B289">
        <f ca="1">IF(ISTEXT(INDIRECT($A$289)),INDIRECT($A$289),"")</f>
      </c>
      <c r="C289">
        <f ca="1">IF(ISNUMBER(INDIRECT($A$289)),ROUND(INDIRECT($A$289),2),0)</f>
        <v>0</v>
      </c>
      <c r="D289" t="b">
        <f ca="1">ISBLANK(INDIRECT($A$289))</f>
        <v>1</v>
      </c>
    </row>
    <row r="290" spans="1:4" ht="10.5">
      <c r="A290" s="52" t="s">
        <v>439</v>
      </c>
      <c r="B290">
        <f ca="1">IF(ISTEXT(INDIRECT($A$290)),INDIRECT($A$290),"")</f>
      </c>
      <c r="C290">
        <f ca="1">IF(ISNUMBER(INDIRECT($A$290)),ROUND(INDIRECT($A$290),2),0)</f>
        <v>113220.09</v>
      </c>
      <c r="D290" t="b">
        <f ca="1">ISBLANK(INDIRECT($A$290))</f>
        <v>0</v>
      </c>
    </row>
    <row r="291" spans="1:4" ht="10.5">
      <c r="A291" s="52" t="s">
        <v>440</v>
      </c>
      <c r="B291">
        <f ca="1">IF(ISTEXT(INDIRECT($A$291)),INDIRECT($A$291),"")</f>
      </c>
      <c r="C291">
        <f ca="1">IF(ISNUMBER(INDIRECT($A$291)),ROUND(INDIRECT($A$291),2),0)</f>
        <v>0</v>
      </c>
      <c r="D291" t="b">
        <f ca="1">ISBLANK(INDIRECT($A$291))</f>
        <v>1</v>
      </c>
    </row>
    <row r="292" spans="1:4" ht="10.5">
      <c r="A292" s="52" t="s">
        <v>441</v>
      </c>
      <c r="B292">
        <f ca="1">IF(ISTEXT(INDIRECT($A$292)),INDIRECT($A$292),"")</f>
      </c>
      <c r="C292">
        <f ca="1">IF(ISNUMBER(INDIRECT($A$292)),ROUND(INDIRECT($A$292),2),0)</f>
        <v>113220.09</v>
      </c>
      <c r="D292" t="b">
        <f ca="1">ISBLANK(INDIRECT($A$292))</f>
        <v>0</v>
      </c>
    </row>
    <row r="293" spans="1:4" ht="10.5">
      <c r="A293" s="52" t="s">
        <v>442</v>
      </c>
      <c r="B293" t="str">
        <f ca="1">IF(ISTEXT(INDIRECT($A$293)),INDIRECT($A$293),"")</f>
        <v>22</v>
      </c>
      <c r="C293">
        <f ca="1">IF(ISNUMBER(INDIRECT($A$293)),INDIRECT($A$293),0)</f>
        <v>0</v>
      </c>
      <c r="D293" t="b">
        <f ca="1">ISBLANK(INDIRECT($A$293))</f>
        <v>0</v>
      </c>
    </row>
    <row r="294" spans="1:4" ht="10.5">
      <c r="A294" s="52" t="s">
        <v>443</v>
      </c>
      <c r="B294" t="str">
        <f ca="1">IF(ISTEXT(INDIRECT($A$294)),INDIRECT($A$294),"")</f>
        <v>Komandiruočių</v>
      </c>
      <c r="C294">
        <f ca="1">IF(ISNUMBER(INDIRECT($A$294)),INDIRECT($A$294),0)</f>
        <v>0</v>
      </c>
      <c r="D294" t="b">
        <f ca="1">ISBLANK(INDIRECT($A$294))</f>
        <v>0</v>
      </c>
    </row>
    <row r="295" spans="1:4" ht="10.5">
      <c r="A295" s="52" t="s">
        <v>444</v>
      </c>
      <c r="B295">
        <f ca="1">IF(ISTEXT(INDIRECT($A$295)),INDIRECT($A$295),"")</f>
      </c>
      <c r="C295">
        <f ca="1">IF(ISNUMBER(INDIRECT($A$295)),ROUND(INDIRECT($A$295),2),0)</f>
        <v>0</v>
      </c>
      <c r="D295" t="b">
        <f ca="1">ISBLANK(INDIRECT($A$295))</f>
        <v>1</v>
      </c>
    </row>
    <row r="296" spans="1:4" ht="10.5">
      <c r="A296" s="52" t="s">
        <v>445</v>
      </c>
      <c r="B296">
        <f ca="1">IF(ISTEXT(INDIRECT($A$296)),INDIRECT($A$296),"")</f>
      </c>
      <c r="C296">
        <f ca="1">IF(ISNUMBER(INDIRECT($A$296)),ROUND(INDIRECT($A$296),2),0)</f>
        <v>0</v>
      </c>
      <c r="D296" t="b">
        <f ca="1">ISBLANK(INDIRECT($A$296))</f>
        <v>1</v>
      </c>
    </row>
    <row r="297" spans="1:4" ht="10.5">
      <c r="A297" s="52" t="s">
        <v>446</v>
      </c>
      <c r="B297">
        <f ca="1">IF(ISTEXT(INDIRECT($A$297)),INDIRECT($A$297),"")</f>
      </c>
      <c r="C297">
        <f ca="1">IF(ISNUMBER(INDIRECT($A$297)),ROUND(INDIRECT($A$297),2),0)</f>
        <v>0</v>
      </c>
      <c r="D297" t="b">
        <f ca="1">ISBLANK(INDIRECT($A$297))</f>
        <v>1</v>
      </c>
    </row>
    <row r="298" spans="1:4" ht="10.5">
      <c r="A298" s="52" t="s">
        <v>447</v>
      </c>
      <c r="B298">
        <f ca="1">IF(ISTEXT(INDIRECT($A$298)),INDIRECT($A$298),"")</f>
      </c>
      <c r="C298">
        <f ca="1">IF(ISNUMBER(INDIRECT($A$298)),ROUND(INDIRECT($A$298),2),0)</f>
        <v>0</v>
      </c>
      <c r="D298" t="b">
        <f ca="1">ISBLANK(INDIRECT($A$298))</f>
        <v>1</v>
      </c>
    </row>
    <row r="299" spans="1:4" ht="10.5">
      <c r="A299" s="52" t="s">
        <v>448</v>
      </c>
      <c r="B299">
        <f ca="1">IF(ISTEXT(INDIRECT($A$299)),INDIRECT($A$299),"")</f>
      </c>
      <c r="C299">
        <f ca="1">IF(ISNUMBER(INDIRECT($A$299)),ROUND(INDIRECT($A$299),2),0)</f>
        <v>0</v>
      </c>
      <c r="D299" t="b">
        <f ca="1">ISBLANK(INDIRECT($A$299))</f>
        <v>1</v>
      </c>
    </row>
    <row r="300" spans="1:4" ht="10.5">
      <c r="A300" s="52" t="s">
        <v>449</v>
      </c>
      <c r="B300">
        <f ca="1">IF(ISTEXT(INDIRECT($A$300)),INDIRECT($A$300),"")</f>
      </c>
      <c r="C300">
        <f ca="1">IF(ISNUMBER(INDIRECT($A$300)),ROUND(INDIRECT($A$300),2),0)</f>
        <v>0</v>
      </c>
      <c r="D300" t="b">
        <f ca="1">ISBLANK(INDIRECT($A$300))</f>
        <v>1</v>
      </c>
    </row>
    <row r="301" spans="1:4" ht="10.5">
      <c r="A301" s="52" t="s">
        <v>450</v>
      </c>
      <c r="B301">
        <f ca="1">IF(ISTEXT(INDIRECT($A$301)),INDIRECT($A$301),"")</f>
      </c>
      <c r="C301">
        <f ca="1">IF(ISNUMBER(INDIRECT($A$301)),ROUND(INDIRECT($A$301),2),0)</f>
        <v>0</v>
      </c>
      <c r="D301" t="b">
        <f ca="1">ISBLANK(INDIRECT($A$301))</f>
        <v>1</v>
      </c>
    </row>
    <row r="302" spans="1:4" ht="10.5">
      <c r="A302" s="52" t="s">
        <v>451</v>
      </c>
      <c r="B302">
        <f ca="1">IF(ISTEXT(INDIRECT($A$302)),INDIRECT($A$302),"")</f>
      </c>
      <c r="C302">
        <f ca="1">IF(ISNUMBER(INDIRECT($A$302)),ROUND(INDIRECT($A$302),2),0)</f>
        <v>0</v>
      </c>
      <c r="D302" t="b">
        <f ca="1">ISBLANK(INDIRECT($A$302))</f>
        <v>1</v>
      </c>
    </row>
    <row r="303" spans="1:4" ht="10.5">
      <c r="A303" s="52" t="s">
        <v>452</v>
      </c>
      <c r="B303">
        <f ca="1">IF(ISTEXT(INDIRECT($A$303)),INDIRECT($A$303),"")</f>
      </c>
      <c r="C303">
        <f ca="1">IF(ISNUMBER(INDIRECT($A$303)),ROUND(INDIRECT($A$303),2),0)</f>
        <v>176.42</v>
      </c>
      <c r="D303" t="b">
        <f ca="1">ISBLANK(INDIRECT($A$303))</f>
        <v>0</v>
      </c>
    </row>
    <row r="304" spans="1:4" ht="10.5">
      <c r="A304" s="52" t="s">
        <v>453</v>
      </c>
      <c r="B304">
        <f ca="1">IF(ISTEXT(INDIRECT($A$304)),INDIRECT($A$304),"")</f>
      </c>
      <c r="C304">
        <f ca="1">IF(ISNUMBER(INDIRECT($A$304)),ROUND(INDIRECT($A$304),2),0)</f>
        <v>0</v>
      </c>
      <c r="D304" t="b">
        <f ca="1">ISBLANK(INDIRECT($A$304))</f>
        <v>1</v>
      </c>
    </row>
    <row r="305" spans="1:4" ht="10.5">
      <c r="A305" s="52" t="s">
        <v>454</v>
      </c>
      <c r="B305">
        <f ca="1">IF(ISTEXT(INDIRECT($A$305)),INDIRECT($A$305),"")</f>
      </c>
      <c r="C305">
        <f ca="1">IF(ISNUMBER(INDIRECT($A$305)),ROUND(INDIRECT($A$305),2),0)</f>
        <v>176.42</v>
      </c>
      <c r="D305" t="b">
        <f ca="1">ISBLANK(INDIRECT($A$305))</f>
        <v>0</v>
      </c>
    </row>
    <row r="306" spans="1:4" ht="10.5">
      <c r="A306" s="52" t="s">
        <v>455</v>
      </c>
      <c r="B306" t="str">
        <f ca="1">IF(ISTEXT(INDIRECT($A$306)),INDIRECT($A$306),"")</f>
        <v>23</v>
      </c>
      <c r="C306">
        <f ca="1">IF(ISNUMBER(INDIRECT($A$306)),INDIRECT($A$306),0)</f>
        <v>0</v>
      </c>
      <c r="D306" t="b">
        <f ca="1">ISBLANK(INDIRECT($A$306))</f>
        <v>0</v>
      </c>
    </row>
    <row r="307" spans="1:4" ht="10.5">
      <c r="A307" s="52" t="s">
        <v>456</v>
      </c>
      <c r="B307" t="str">
        <f ca="1">IF(ISTEXT(INDIRECT($A$307)),INDIRECT($A$307),"")</f>
        <v>Transporto</v>
      </c>
      <c r="C307">
        <f ca="1">IF(ISNUMBER(INDIRECT($A$307)),INDIRECT($A$307),0)</f>
        <v>0</v>
      </c>
      <c r="D307" t="b">
        <f ca="1">ISBLANK(INDIRECT($A$307))</f>
        <v>0</v>
      </c>
    </row>
    <row r="308" spans="1:4" ht="10.5">
      <c r="A308" s="52" t="s">
        <v>457</v>
      </c>
      <c r="B308">
        <f ca="1">IF(ISTEXT(INDIRECT($A$308)),INDIRECT($A$308),"")</f>
      </c>
      <c r="C308">
        <f ca="1">IF(ISNUMBER(INDIRECT($A$308)),ROUND(INDIRECT($A$308),2),0)</f>
        <v>0</v>
      </c>
      <c r="D308" t="b">
        <f ca="1">ISBLANK(INDIRECT($A$308))</f>
        <v>1</v>
      </c>
    </row>
    <row r="309" spans="1:4" ht="10.5">
      <c r="A309" s="52" t="s">
        <v>458</v>
      </c>
      <c r="B309">
        <f ca="1">IF(ISTEXT(INDIRECT($A$309)),INDIRECT($A$309),"")</f>
      </c>
      <c r="C309">
        <f ca="1">IF(ISNUMBER(INDIRECT($A$309)),ROUND(INDIRECT($A$309),2),0)</f>
        <v>0</v>
      </c>
      <c r="D309" t="b">
        <f ca="1">ISBLANK(INDIRECT($A$309))</f>
        <v>1</v>
      </c>
    </row>
    <row r="310" spans="1:4" ht="10.5">
      <c r="A310" s="52" t="s">
        <v>459</v>
      </c>
      <c r="B310">
        <f ca="1">IF(ISTEXT(INDIRECT($A$310)),INDIRECT($A$310),"")</f>
      </c>
      <c r="C310">
        <f ca="1">IF(ISNUMBER(INDIRECT($A$310)),ROUND(INDIRECT($A$310),2),0)</f>
        <v>0</v>
      </c>
      <c r="D310" t="b">
        <f ca="1">ISBLANK(INDIRECT($A$310))</f>
        <v>1</v>
      </c>
    </row>
    <row r="311" spans="1:4" ht="10.5">
      <c r="A311" s="52" t="s">
        <v>460</v>
      </c>
      <c r="B311">
        <f ca="1">IF(ISTEXT(INDIRECT($A$311)),INDIRECT($A$311),"")</f>
      </c>
      <c r="C311">
        <f ca="1">IF(ISNUMBER(INDIRECT($A$311)),ROUND(INDIRECT($A$311),2),0)</f>
        <v>0</v>
      </c>
      <c r="D311" t="b">
        <f ca="1">ISBLANK(INDIRECT($A$311))</f>
        <v>1</v>
      </c>
    </row>
    <row r="312" spans="1:4" ht="10.5">
      <c r="A312" s="52" t="s">
        <v>461</v>
      </c>
      <c r="B312">
        <f ca="1">IF(ISTEXT(INDIRECT($A$312)),INDIRECT($A$312),"")</f>
      </c>
      <c r="C312">
        <f ca="1">IF(ISNUMBER(INDIRECT($A$312)),ROUND(INDIRECT($A$312),2),0)</f>
        <v>0</v>
      </c>
      <c r="D312" t="b">
        <f ca="1">ISBLANK(INDIRECT($A$312))</f>
        <v>1</v>
      </c>
    </row>
    <row r="313" spans="1:4" ht="10.5">
      <c r="A313" s="52" t="s">
        <v>462</v>
      </c>
      <c r="B313">
        <f ca="1">IF(ISTEXT(INDIRECT($A$313)),INDIRECT($A$313),"")</f>
      </c>
      <c r="C313">
        <f ca="1">IF(ISNUMBER(INDIRECT($A$313)),ROUND(INDIRECT($A$313),2),0)</f>
        <v>0</v>
      </c>
      <c r="D313" t="b">
        <f ca="1">ISBLANK(INDIRECT($A$313))</f>
        <v>1</v>
      </c>
    </row>
    <row r="314" spans="1:4" ht="10.5">
      <c r="A314" s="52" t="s">
        <v>463</v>
      </c>
      <c r="B314">
        <f ca="1">IF(ISTEXT(INDIRECT($A$314)),INDIRECT($A$314),"")</f>
      </c>
      <c r="C314">
        <f ca="1">IF(ISNUMBER(INDIRECT($A$314)),ROUND(INDIRECT($A$314),2),0)</f>
        <v>0</v>
      </c>
      <c r="D314" t="b">
        <f ca="1">ISBLANK(INDIRECT($A$314))</f>
        <v>1</v>
      </c>
    </row>
    <row r="315" spans="1:4" ht="10.5">
      <c r="A315" s="52" t="s">
        <v>464</v>
      </c>
      <c r="B315">
        <f ca="1">IF(ISTEXT(INDIRECT($A$315)),INDIRECT($A$315),"")</f>
      </c>
      <c r="C315">
        <f ca="1">IF(ISNUMBER(INDIRECT($A$315)),ROUND(INDIRECT($A$315),2),0)</f>
        <v>0</v>
      </c>
      <c r="D315" t="b">
        <f ca="1">ISBLANK(INDIRECT($A$315))</f>
        <v>1</v>
      </c>
    </row>
    <row r="316" spans="1:4" ht="10.5">
      <c r="A316" s="52" t="s">
        <v>465</v>
      </c>
      <c r="B316">
        <f ca="1">IF(ISTEXT(INDIRECT($A$316)),INDIRECT($A$316),"")</f>
      </c>
      <c r="C316">
        <f ca="1">IF(ISNUMBER(INDIRECT($A$316)),ROUND(INDIRECT($A$316),2),0)</f>
        <v>19250.49</v>
      </c>
      <c r="D316" t="b">
        <f ca="1">ISBLANK(INDIRECT($A$316))</f>
        <v>0</v>
      </c>
    </row>
    <row r="317" spans="1:4" ht="10.5">
      <c r="A317" s="52" t="s">
        <v>466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1</v>
      </c>
    </row>
    <row r="318" spans="1:4" ht="10.5">
      <c r="A318" s="52" t="s">
        <v>467</v>
      </c>
      <c r="B318">
        <f ca="1">IF(ISTEXT(INDIRECT($A$318)),INDIRECT($A$318),"")</f>
      </c>
      <c r="C318">
        <f ca="1">IF(ISNUMBER(INDIRECT($A$318)),ROUND(INDIRECT($A$318),2),0)</f>
        <v>19250.49</v>
      </c>
      <c r="D318" t="b">
        <f ca="1">ISBLANK(INDIRECT($A$318))</f>
        <v>0</v>
      </c>
    </row>
    <row r="319" spans="1:4" ht="10.5">
      <c r="A319" s="52" t="s">
        <v>468</v>
      </c>
      <c r="B319" t="str">
        <f ca="1">IF(ISTEXT(INDIRECT($A$319)),INDIRECT($A$319),"")</f>
        <v>24</v>
      </c>
      <c r="C319">
        <f ca="1">IF(ISNUMBER(INDIRECT($A$319)),INDIRECT($A$319),0)</f>
        <v>0</v>
      </c>
      <c r="D319" t="b">
        <f ca="1">ISBLANK(INDIRECT($A$319))</f>
        <v>0</v>
      </c>
    </row>
    <row r="320" spans="1:4" ht="10.5">
      <c r="A320" s="52" t="s">
        <v>469</v>
      </c>
      <c r="B320" t="str">
        <f ca="1">IF(ISTEXT(INDIRECT($A$320)),INDIRECT($A$320),"")</f>
        <v>Kvalifikacijos kėlimo</v>
      </c>
      <c r="C320">
        <f ca="1">IF(ISNUMBER(INDIRECT($A$320)),INDIRECT($A$320),0)</f>
        <v>0</v>
      </c>
      <c r="D320" t="b">
        <f ca="1">ISBLANK(INDIRECT($A$320))</f>
        <v>0</v>
      </c>
    </row>
    <row r="321" spans="1:4" ht="10.5">
      <c r="A321" s="52" t="s">
        <v>470</v>
      </c>
      <c r="B321">
        <f ca="1">IF(ISTEXT(INDIRECT($A$321)),INDIRECT($A$321),"")</f>
      </c>
      <c r="C321">
        <f ca="1">IF(ISNUMBER(INDIRECT($A$321)),ROUND(INDIRECT($A$321),2),0)</f>
        <v>0</v>
      </c>
      <c r="D321" t="b">
        <f ca="1">ISBLANK(INDIRECT($A$321))</f>
        <v>1</v>
      </c>
    </row>
    <row r="322" spans="1:4" ht="10.5">
      <c r="A322" s="52" t="s">
        <v>471</v>
      </c>
      <c r="B322">
        <f ca="1">IF(ISTEXT(INDIRECT($A$322)),INDIRECT($A$322),"")</f>
      </c>
      <c r="C322">
        <f ca="1">IF(ISNUMBER(INDIRECT($A$322)),ROUND(INDIRECT($A$322),2),0)</f>
        <v>0</v>
      </c>
      <c r="D322" t="b">
        <f ca="1">ISBLANK(INDIRECT($A$322))</f>
        <v>1</v>
      </c>
    </row>
    <row r="323" spans="1:4" ht="10.5">
      <c r="A323" s="52" t="s">
        <v>472</v>
      </c>
      <c r="B323">
        <f ca="1">IF(ISTEXT(INDIRECT($A$323)),INDIRECT($A$323),"")</f>
      </c>
      <c r="C323">
        <f ca="1">IF(ISNUMBER(INDIRECT($A$323)),ROUND(INDIRECT($A$323),2),0)</f>
        <v>0</v>
      </c>
      <c r="D323" t="b">
        <f ca="1">ISBLANK(INDIRECT($A$323))</f>
        <v>1</v>
      </c>
    </row>
    <row r="324" spans="1:4" ht="10.5">
      <c r="A324" s="52" t="s">
        <v>473</v>
      </c>
      <c r="B324">
        <f ca="1">IF(ISTEXT(INDIRECT($A$324)),INDIRECT($A$324),"")</f>
      </c>
      <c r="C324">
        <f ca="1">IF(ISNUMBER(INDIRECT($A$324)),ROUND(INDIRECT($A$324),2),0)</f>
        <v>0</v>
      </c>
      <c r="D324" t="b">
        <f ca="1">ISBLANK(INDIRECT($A$324))</f>
        <v>1</v>
      </c>
    </row>
    <row r="325" spans="1:4" ht="10.5">
      <c r="A325" s="52" t="s">
        <v>474</v>
      </c>
      <c r="B325">
        <f ca="1">IF(ISTEXT(INDIRECT($A$325)),INDIRECT($A$325),"")</f>
      </c>
      <c r="C325">
        <f ca="1">IF(ISNUMBER(INDIRECT($A$325)),ROUND(INDIRECT($A$325),2),0)</f>
        <v>0</v>
      </c>
      <c r="D325" t="b">
        <f ca="1">ISBLANK(INDIRECT($A$325))</f>
        <v>1</v>
      </c>
    </row>
    <row r="326" spans="1:4" ht="10.5">
      <c r="A326" s="52" t="s">
        <v>475</v>
      </c>
      <c r="B326">
        <f ca="1">IF(ISTEXT(INDIRECT($A$326)),INDIRECT($A$326),"")</f>
      </c>
      <c r="C326">
        <f ca="1">IF(ISNUMBER(INDIRECT($A$326)),ROUND(INDIRECT($A$326),2),0)</f>
        <v>0</v>
      </c>
      <c r="D326" t="b">
        <f ca="1">ISBLANK(INDIRECT($A$326))</f>
        <v>1</v>
      </c>
    </row>
    <row r="327" spans="1:4" ht="10.5">
      <c r="A327" s="52" t="s">
        <v>476</v>
      </c>
      <c r="B327">
        <f ca="1">IF(ISTEXT(INDIRECT($A$327)),INDIRECT($A$327),"")</f>
      </c>
      <c r="C327">
        <f ca="1">IF(ISNUMBER(INDIRECT($A$327)),ROUND(INDIRECT($A$327),2),0)</f>
        <v>0</v>
      </c>
      <c r="D327" t="b">
        <f ca="1">ISBLANK(INDIRECT($A$327))</f>
        <v>1</v>
      </c>
    </row>
    <row r="328" spans="1:4" ht="10.5">
      <c r="A328" s="52" t="s">
        <v>477</v>
      </c>
      <c r="B328">
        <f ca="1">IF(ISTEXT(INDIRECT($A$328)),INDIRECT($A$328),"")</f>
      </c>
      <c r="C328">
        <f ca="1">IF(ISNUMBER(INDIRECT($A$328)),ROUND(INDIRECT($A$328),2),0)</f>
        <v>0</v>
      </c>
      <c r="D328" t="b">
        <f ca="1">ISBLANK(INDIRECT($A$328))</f>
        <v>1</v>
      </c>
    </row>
    <row r="329" spans="1:4" ht="10.5">
      <c r="A329" s="52" t="s">
        <v>478</v>
      </c>
      <c r="B329">
        <f ca="1">IF(ISTEXT(INDIRECT($A$329)),INDIRECT($A$329),"")</f>
      </c>
      <c r="C329">
        <f ca="1">IF(ISNUMBER(INDIRECT($A$329)),ROUND(INDIRECT($A$329),2),0)</f>
        <v>1639</v>
      </c>
      <c r="D329" t="b">
        <f ca="1">ISBLANK(INDIRECT($A$329))</f>
        <v>0</v>
      </c>
    </row>
    <row r="330" spans="1:4" ht="10.5">
      <c r="A330" s="52" t="s">
        <v>479</v>
      </c>
      <c r="B330">
        <f ca="1">IF(ISTEXT(INDIRECT($A$330)),INDIRECT($A$330),"")</f>
      </c>
      <c r="C330">
        <f ca="1">IF(ISNUMBER(INDIRECT($A$330)),ROUND(INDIRECT($A$330),2),0)</f>
        <v>0</v>
      </c>
      <c r="D330" t="b">
        <f ca="1">ISBLANK(INDIRECT($A$330))</f>
        <v>1</v>
      </c>
    </row>
    <row r="331" spans="1:4" ht="10.5">
      <c r="A331" s="52" t="s">
        <v>480</v>
      </c>
      <c r="B331">
        <f ca="1">IF(ISTEXT(INDIRECT($A$331)),INDIRECT($A$331),"")</f>
      </c>
      <c r="C331">
        <f ca="1">IF(ISNUMBER(INDIRECT($A$331)),ROUND(INDIRECT($A$331),2),0)</f>
        <v>1639</v>
      </c>
      <c r="D331" t="b">
        <f ca="1">ISBLANK(INDIRECT($A$331))</f>
        <v>0</v>
      </c>
    </row>
    <row r="332" spans="1:4" ht="10.5">
      <c r="A332" s="52" t="s">
        <v>481</v>
      </c>
      <c r="B332" t="str">
        <f ca="1">IF(ISTEXT(INDIRECT($A$332)),INDIRECT($A$332),"")</f>
        <v>25</v>
      </c>
      <c r="C332">
        <f ca="1">IF(ISNUMBER(INDIRECT($A$332)),INDIRECT($A$332),0)</f>
        <v>0</v>
      </c>
      <c r="D332" t="b">
        <f ca="1">ISBLANK(INDIRECT($A$332))</f>
        <v>0</v>
      </c>
    </row>
    <row r="333" spans="1:4" ht="10.5">
      <c r="A333" s="52" t="s">
        <v>482</v>
      </c>
      <c r="B333" t="str">
        <f ca="1">IF(ISTEXT(INDIRECT($A$333)),INDIRECT($A$333),"")</f>
        <v>Paprastojo remonto ir eksplotavimo</v>
      </c>
      <c r="C333">
        <f ca="1">IF(ISNUMBER(INDIRECT($A$333)),INDIRECT($A$333),0)</f>
        <v>0</v>
      </c>
      <c r="D333" t="b">
        <f ca="1">ISBLANK(INDIRECT($A$333))</f>
        <v>0</v>
      </c>
    </row>
    <row r="334" spans="1:4" ht="10.5">
      <c r="A334" s="52" t="s">
        <v>483</v>
      </c>
      <c r="B334">
        <f ca="1">IF(ISTEXT(INDIRECT($A$334)),INDIRECT($A$334),"")</f>
      </c>
      <c r="C334">
        <f ca="1">IF(ISNUMBER(INDIRECT($A$334)),ROUND(INDIRECT($A$334),2),0)</f>
        <v>0</v>
      </c>
      <c r="D334" t="b">
        <f ca="1">ISBLANK(INDIRECT($A$334))</f>
        <v>1</v>
      </c>
    </row>
    <row r="335" spans="1:4" ht="10.5">
      <c r="A335" s="52" t="s">
        <v>484</v>
      </c>
      <c r="B335">
        <f ca="1">IF(ISTEXT(INDIRECT($A$335)),INDIRECT($A$335),"")</f>
      </c>
      <c r="C335">
        <f ca="1">IF(ISNUMBER(INDIRECT($A$335)),ROUND(INDIRECT($A$335),2),0)</f>
        <v>0</v>
      </c>
      <c r="D335" t="b">
        <f ca="1">ISBLANK(INDIRECT($A$335))</f>
        <v>1</v>
      </c>
    </row>
    <row r="336" spans="1:4" ht="10.5">
      <c r="A336" s="52" t="s">
        <v>485</v>
      </c>
      <c r="B336">
        <f ca="1">IF(ISTEXT(INDIRECT($A$336)),INDIRECT($A$336),"")</f>
      </c>
      <c r="C336">
        <f ca="1">IF(ISNUMBER(INDIRECT($A$336)),ROUND(INDIRECT($A$336),2),0)</f>
        <v>0</v>
      </c>
      <c r="D336" t="b">
        <f ca="1">ISBLANK(INDIRECT($A$336))</f>
        <v>1</v>
      </c>
    </row>
    <row r="337" spans="1:4" ht="10.5">
      <c r="A337" s="52" t="s">
        <v>486</v>
      </c>
      <c r="B337">
        <f ca="1">IF(ISTEXT(INDIRECT($A$337)),INDIRECT($A$337),"")</f>
      </c>
      <c r="C337">
        <f ca="1">IF(ISNUMBER(INDIRECT($A$337)),ROUND(INDIRECT($A$337),2),0)</f>
        <v>0</v>
      </c>
      <c r="D337" t="b">
        <f ca="1">ISBLANK(INDIRECT($A$337))</f>
        <v>1</v>
      </c>
    </row>
    <row r="338" spans="1:4" ht="10.5">
      <c r="A338" s="52" t="s">
        <v>487</v>
      </c>
      <c r="B338">
        <f ca="1">IF(ISTEXT(INDIRECT($A$338)),INDIRECT($A$338),"")</f>
      </c>
      <c r="C338">
        <f ca="1">IF(ISNUMBER(INDIRECT($A$338)),ROUND(INDIRECT($A$338),2),0)</f>
        <v>0</v>
      </c>
      <c r="D338" t="b">
        <f ca="1">ISBLANK(INDIRECT($A$338))</f>
        <v>1</v>
      </c>
    </row>
    <row r="339" spans="1:4" ht="10.5">
      <c r="A339" s="52" t="s">
        <v>488</v>
      </c>
      <c r="B339">
        <f ca="1">IF(ISTEXT(INDIRECT($A$339)),INDIRECT($A$339),"")</f>
      </c>
      <c r="C339">
        <f ca="1">IF(ISNUMBER(INDIRECT($A$339)),ROUND(INDIRECT($A$339),2),0)</f>
        <v>0</v>
      </c>
      <c r="D339" t="b">
        <f ca="1">ISBLANK(INDIRECT($A$339))</f>
        <v>1</v>
      </c>
    </row>
    <row r="340" spans="1:4" ht="10.5">
      <c r="A340" s="52" t="s">
        <v>489</v>
      </c>
      <c r="B340">
        <f ca="1">IF(ISTEXT(INDIRECT($A$340)),INDIRECT($A$340),"")</f>
      </c>
      <c r="C340">
        <f ca="1">IF(ISNUMBER(INDIRECT($A$340)),ROUND(INDIRECT($A$340),2),0)</f>
        <v>0</v>
      </c>
      <c r="D340" t="b">
        <f ca="1">ISBLANK(INDIRECT($A$340))</f>
        <v>1</v>
      </c>
    </row>
    <row r="341" spans="1:4" ht="10.5">
      <c r="A341" s="52" t="s">
        <v>490</v>
      </c>
      <c r="B341">
        <f ca="1">IF(ISTEXT(INDIRECT($A$341)),INDIRECT($A$341),"")</f>
      </c>
      <c r="C341">
        <f ca="1">IF(ISNUMBER(INDIRECT($A$341)),ROUND(INDIRECT($A$341),2),0)</f>
        <v>0</v>
      </c>
      <c r="D341" t="b">
        <f ca="1">ISBLANK(INDIRECT($A$341))</f>
        <v>1</v>
      </c>
    </row>
    <row r="342" spans="1:4" ht="10.5">
      <c r="A342" s="52" t="s">
        <v>491</v>
      </c>
      <c r="B342">
        <f ca="1">IF(ISTEXT(INDIRECT($A$342)),INDIRECT($A$342),"")</f>
      </c>
      <c r="C342">
        <f ca="1">IF(ISNUMBER(INDIRECT($A$342)),ROUND(INDIRECT($A$342),2),0)</f>
        <v>7470.12</v>
      </c>
      <c r="D342" t="b">
        <f ca="1">ISBLANK(INDIRECT($A$342))</f>
        <v>0</v>
      </c>
    </row>
    <row r="343" spans="1:4" ht="10.5">
      <c r="A343" s="52" t="s">
        <v>492</v>
      </c>
      <c r="B343">
        <f ca="1">IF(ISTEXT(INDIRECT($A$343)),INDIRECT($A$343),"")</f>
      </c>
      <c r="C343">
        <f ca="1">IF(ISNUMBER(INDIRECT($A$343)),ROUND(INDIRECT($A$343),2),0)</f>
        <v>0</v>
      </c>
      <c r="D343" t="b">
        <f ca="1">ISBLANK(INDIRECT($A$343))</f>
        <v>1</v>
      </c>
    </row>
    <row r="344" spans="1:4" ht="10.5">
      <c r="A344" s="52" t="s">
        <v>493</v>
      </c>
      <c r="B344">
        <f ca="1">IF(ISTEXT(INDIRECT($A$344)),INDIRECT($A$344),"")</f>
      </c>
      <c r="C344">
        <f ca="1">IF(ISNUMBER(INDIRECT($A$344)),ROUND(INDIRECT($A$344),2),0)</f>
        <v>7470.12</v>
      </c>
      <c r="D344" t="b">
        <f ca="1">ISBLANK(INDIRECT($A$344))</f>
        <v>0</v>
      </c>
    </row>
    <row r="345" spans="1:4" ht="10.5">
      <c r="A345" s="52" t="s">
        <v>494</v>
      </c>
      <c r="B345" t="str">
        <f ca="1">IF(ISTEXT(INDIRECT($A$345)),INDIRECT($A$345),"")</f>
        <v>26</v>
      </c>
      <c r="C345">
        <f ca="1">IF(ISNUMBER(INDIRECT($A$345)),INDIRECT($A$345),0)</f>
        <v>0</v>
      </c>
      <c r="D345" t="b">
        <f ca="1">ISBLANK(INDIRECT($A$345))</f>
        <v>0</v>
      </c>
    </row>
    <row r="346" spans="1:4" ht="10.5">
      <c r="A346" s="52" t="s">
        <v>495</v>
      </c>
      <c r="B346" t="str">
        <f ca="1">IF(ISTEXT(INDIRECT($A$346)),INDIRECT($A$346),"")</f>
        <v>Atsargų įgijimo</v>
      </c>
      <c r="C346">
        <f ca="1">IF(ISNUMBER(INDIRECT($A$346)),INDIRECT($A$346),0)</f>
        <v>0</v>
      </c>
      <c r="D346" t="b">
        <f ca="1">ISBLANK(INDIRECT($A$346))</f>
        <v>0</v>
      </c>
    </row>
    <row r="347" spans="1:4" ht="10.5">
      <c r="A347" s="52" t="s">
        <v>496</v>
      </c>
      <c r="B347">
        <f ca="1">IF(ISTEXT(INDIRECT($A$347)),INDIRECT($A$347),"")</f>
      </c>
      <c r="C347">
        <f ca="1">IF(ISNUMBER(INDIRECT($A$347)),ROUND(INDIRECT($A$347),2),0)</f>
        <v>0</v>
      </c>
      <c r="D347" t="b">
        <f ca="1">ISBLANK(INDIRECT($A$347))</f>
        <v>1</v>
      </c>
    </row>
    <row r="348" spans="1:4" ht="10.5">
      <c r="A348" s="52" t="s">
        <v>497</v>
      </c>
      <c r="B348">
        <f ca="1">IF(ISTEXT(INDIRECT($A$348)),INDIRECT($A$348),"")</f>
      </c>
      <c r="C348">
        <f ca="1">IF(ISNUMBER(INDIRECT($A$348)),ROUND(INDIRECT($A$348),2),0)</f>
        <v>0</v>
      </c>
      <c r="D348" t="b">
        <f ca="1">ISBLANK(INDIRECT($A$348))</f>
        <v>1</v>
      </c>
    </row>
    <row r="349" spans="1:4" ht="10.5">
      <c r="A349" s="52" t="s">
        <v>498</v>
      </c>
      <c r="B349">
        <f ca="1">IF(ISTEXT(INDIRECT($A$349)),INDIRECT($A$349),"")</f>
      </c>
      <c r="C349">
        <f ca="1">IF(ISNUMBER(INDIRECT($A$349)),ROUND(INDIRECT($A$349),2),0)</f>
        <v>0</v>
      </c>
      <c r="D349" t="b">
        <f ca="1">ISBLANK(INDIRECT($A$349))</f>
        <v>1</v>
      </c>
    </row>
    <row r="350" spans="1:4" ht="10.5">
      <c r="A350" s="52" t="s">
        <v>499</v>
      </c>
      <c r="B350">
        <f ca="1">IF(ISTEXT(INDIRECT($A$350)),INDIRECT($A$350),"")</f>
      </c>
      <c r="C350">
        <f ca="1">IF(ISNUMBER(INDIRECT($A$350)),ROUND(INDIRECT($A$350),2),0)</f>
        <v>0</v>
      </c>
      <c r="D350" t="b">
        <f ca="1">ISBLANK(INDIRECT($A$350))</f>
        <v>1</v>
      </c>
    </row>
    <row r="351" spans="1:4" ht="10.5">
      <c r="A351" s="52" t="s">
        <v>500</v>
      </c>
      <c r="B351">
        <f ca="1">IF(ISTEXT(INDIRECT($A$351)),INDIRECT($A$351),"")</f>
      </c>
      <c r="C351">
        <f ca="1">IF(ISNUMBER(INDIRECT($A$351)),ROUND(INDIRECT($A$351),2),0)</f>
        <v>0</v>
      </c>
      <c r="D351" t="b">
        <f ca="1">ISBLANK(INDIRECT($A$351))</f>
        <v>1</v>
      </c>
    </row>
    <row r="352" spans="1:4" ht="10.5">
      <c r="A352" s="52" t="s">
        <v>501</v>
      </c>
      <c r="B352">
        <f ca="1">IF(ISTEXT(INDIRECT($A$352)),INDIRECT($A$352),"")</f>
      </c>
      <c r="C352">
        <f ca="1">IF(ISNUMBER(INDIRECT($A$352)),ROUND(INDIRECT($A$352),2),0)</f>
        <v>0</v>
      </c>
      <c r="D352" t="b">
        <f ca="1">ISBLANK(INDIRECT($A$352))</f>
        <v>1</v>
      </c>
    </row>
    <row r="353" spans="1:4" ht="10.5">
      <c r="A353" s="52" t="s">
        <v>502</v>
      </c>
      <c r="B353">
        <f ca="1">IF(ISTEXT(INDIRECT($A$353)),INDIRECT($A$353),"")</f>
      </c>
      <c r="C353">
        <f ca="1">IF(ISNUMBER(INDIRECT($A$353)),ROUND(INDIRECT($A$353),2),0)</f>
        <v>0</v>
      </c>
      <c r="D353" t="b">
        <f ca="1">ISBLANK(INDIRECT($A$353))</f>
        <v>1</v>
      </c>
    </row>
    <row r="354" spans="1:4" ht="10.5">
      <c r="A354" s="52" t="s">
        <v>503</v>
      </c>
      <c r="B354">
        <f ca="1">IF(ISTEXT(INDIRECT($A$354)),INDIRECT($A$354),"")</f>
      </c>
      <c r="C354">
        <f ca="1">IF(ISNUMBER(INDIRECT($A$354)),ROUND(INDIRECT($A$354),2),0)</f>
        <v>0</v>
      </c>
      <c r="D354" t="b">
        <f ca="1">ISBLANK(INDIRECT($A$354))</f>
        <v>1</v>
      </c>
    </row>
    <row r="355" spans="1:4" ht="10.5">
      <c r="A355" s="52" t="s">
        <v>504</v>
      </c>
      <c r="B355">
        <f ca="1">IF(ISTEXT(INDIRECT($A$355)),INDIRECT($A$355),"")</f>
      </c>
      <c r="C355">
        <f ca="1">IF(ISNUMBER(INDIRECT($A$355)),ROUND(INDIRECT($A$355),2),0)</f>
        <v>53249.97</v>
      </c>
      <c r="D355" t="b">
        <f ca="1">ISBLANK(INDIRECT($A$355))</f>
        <v>0</v>
      </c>
    </row>
    <row r="356" spans="1:4" ht="10.5">
      <c r="A356" s="52" t="s">
        <v>505</v>
      </c>
      <c r="B356">
        <f ca="1">IF(ISTEXT(INDIRECT($A$356)),INDIRECT($A$356),"")</f>
      </c>
      <c r="C356">
        <f ca="1">IF(ISNUMBER(INDIRECT($A$356)),ROUND(INDIRECT($A$356),2),0)</f>
        <v>0</v>
      </c>
      <c r="D356" t="b">
        <f ca="1">ISBLANK(INDIRECT($A$356))</f>
        <v>1</v>
      </c>
    </row>
    <row r="357" spans="1:4" ht="10.5">
      <c r="A357" s="52" t="s">
        <v>506</v>
      </c>
      <c r="B357">
        <f ca="1">IF(ISTEXT(INDIRECT($A$357)),INDIRECT($A$357),"")</f>
      </c>
      <c r="C357">
        <f ca="1">IF(ISNUMBER(INDIRECT($A$357)),ROUND(INDIRECT($A$357),2),0)</f>
        <v>53249.97</v>
      </c>
      <c r="D357" t="b">
        <f ca="1">ISBLANK(INDIRECT($A$357))</f>
        <v>0</v>
      </c>
    </row>
    <row r="358" spans="1:4" ht="10.5">
      <c r="A358" s="52" t="s">
        <v>507</v>
      </c>
      <c r="B358" t="str">
        <f ca="1">IF(ISTEXT(INDIRECT($A$358)),INDIRECT($A$358),"")</f>
        <v>27</v>
      </c>
      <c r="C358">
        <f ca="1">IF(ISNUMBER(INDIRECT($A$358)),INDIRECT($A$358),0)</f>
        <v>0</v>
      </c>
      <c r="D358" t="b">
        <f ca="1">ISBLANK(INDIRECT($A$358))</f>
        <v>0</v>
      </c>
    </row>
    <row r="359" spans="1:4" ht="10.5">
      <c r="A359" s="52" t="s">
        <v>508</v>
      </c>
      <c r="B359" t="str">
        <f ca="1">IF(ISTEXT(INDIRECT($A$359)),INDIRECT($A$359),"")</f>
        <v>Socialinių išmokų</v>
      </c>
      <c r="C359">
        <f ca="1">IF(ISNUMBER(INDIRECT($A$359)),INDIRECT($A$359),0)</f>
        <v>0</v>
      </c>
      <c r="D359" t="b">
        <f ca="1">ISBLANK(INDIRECT($A$359))</f>
        <v>0</v>
      </c>
    </row>
    <row r="360" spans="1:4" ht="10.5">
      <c r="A360" s="52" t="s">
        <v>509</v>
      </c>
      <c r="B360">
        <f ca="1">IF(ISTEXT(INDIRECT($A$360)),INDIRECT($A$360),"")</f>
      </c>
      <c r="C360">
        <f ca="1">IF(ISNUMBER(INDIRECT($A$360)),ROUND(INDIRECT($A$360),2),0)</f>
        <v>0</v>
      </c>
      <c r="D360" t="b">
        <f ca="1">ISBLANK(INDIRECT($A$360))</f>
        <v>1</v>
      </c>
    </row>
    <row r="361" spans="1:4" ht="10.5">
      <c r="A361" s="52" t="s">
        <v>510</v>
      </c>
      <c r="B361">
        <f ca="1">IF(ISTEXT(INDIRECT($A$361)),INDIRECT($A$361),"")</f>
      </c>
      <c r="C361">
        <f ca="1">IF(ISNUMBER(INDIRECT($A$361)),ROUND(INDIRECT($A$361),2),0)</f>
        <v>0</v>
      </c>
      <c r="D361" t="b">
        <f ca="1">ISBLANK(INDIRECT($A$361))</f>
        <v>1</v>
      </c>
    </row>
    <row r="362" spans="1:4" ht="10.5">
      <c r="A362" s="52" t="s">
        <v>511</v>
      </c>
      <c r="B362">
        <f ca="1">IF(ISTEXT(INDIRECT($A$362)),INDIRECT($A$362),"")</f>
      </c>
      <c r="C362">
        <f ca="1">IF(ISNUMBER(INDIRECT($A$362)),ROUND(INDIRECT($A$362),2),0)</f>
        <v>0</v>
      </c>
      <c r="D362" t="b">
        <f ca="1">ISBLANK(INDIRECT($A$362))</f>
        <v>1</v>
      </c>
    </row>
    <row r="363" spans="1:4" ht="10.5">
      <c r="A363" s="52" t="s">
        <v>512</v>
      </c>
      <c r="B363">
        <f ca="1">IF(ISTEXT(INDIRECT($A$363)),INDIRECT($A$363),"")</f>
      </c>
      <c r="C363">
        <f ca="1">IF(ISNUMBER(INDIRECT($A$363)),ROUND(INDIRECT($A$363),2),0)</f>
        <v>0</v>
      </c>
      <c r="D363" t="b">
        <f ca="1">ISBLANK(INDIRECT($A$363))</f>
        <v>1</v>
      </c>
    </row>
    <row r="364" spans="1:4" ht="10.5">
      <c r="A364" s="52" t="s">
        <v>513</v>
      </c>
      <c r="B364">
        <f ca="1">IF(ISTEXT(INDIRECT($A$364)),INDIRECT($A$364),"")</f>
      </c>
      <c r="C364">
        <f ca="1">IF(ISNUMBER(INDIRECT($A$364)),ROUND(INDIRECT($A$364),2),0)</f>
        <v>0</v>
      </c>
      <c r="D364" t="b">
        <f ca="1">ISBLANK(INDIRECT($A$364))</f>
        <v>1</v>
      </c>
    </row>
    <row r="365" spans="1:4" ht="10.5">
      <c r="A365" s="52" t="s">
        <v>514</v>
      </c>
      <c r="B365">
        <f ca="1">IF(ISTEXT(INDIRECT($A$365)),INDIRECT($A$365),"")</f>
      </c>
      <c r="C365">
        <f ca="1">IF(ISNUMBER(INDIRECT($A$365)),ROUND(INDIRECT($A$365),2),0)</f>
        <v>0</v>
      </c>
      <c r="D365" t="b">
        <f ca="1">ISBLANK(INDIRECT($A$365))</f>
        <v>1</v>
      </c>
    </row>
    <row r="366" spans="1:4" ht="10.5">
      <c r="A366" s="52" t="s">
        <v>515</v>
      </c>
      <c r="B366">
        <f ca="1">IF(ISTEXT(INDIRECT($A$366)),INDIRECT($A$366),"")</f>
      </c>
      <c r="C366">
        <f ca="1">IF(ISNUMBER(INDIRECT($A$366)),ROUND(INDIRECT($A$366),2),0)</f>
        <v>0</v>
      </c>
      <c r="D366" t="b">
        <f ca="1">ISBLANK(INDIRECT($A$366))</f>
        <v>1</v>
      </c>
    </row>
    <row r="367" spans="1:4" ht="10.5">
      <c r="A367" s="52" t="s">
        <v>516</v>
      </c>
      <c r="B367">
        <f ca="1">IF(ISTEXT(INDIRECT($A$367)),INDIRECT($A$367),"")</f>
      </c>
      <c r="C367">
        <f ca="1">IF(ISNUMBER(INDIRECT($A$367)),ROUND(INDIRECT($A$367),2),0)</f>
        <v>0</v>
      </c>
      <c r="D367" t="b">
        <f ca="1">ISBLANK(INDIRECT($A$367))</f>
        <v>1</v>
      </c>
    </row>
    <row r="368" spans="1:4" ht="10.5">
      <c r="A368" s="52" t="s">
        <v>517</v>
      </c>
      <c r="B368">
        <f ca="1">IF(ISTEXT(INDIRECT($A$368)),INDIRECT($A$368),"")</f>
      </c>
      <c r="C368">
        <f ca="1">IF(ISNUMBER(INDIRECT($A$368)),ROUND(INDIRECT($A$368),2),0)</f>
        <v>52248.12</v>
      </c>
      <c r="D368" t="b">
        <f ca="1">ISBLANK(INDIRECT($A$368))</f>
        <v>0</v>
      </c>
    </row>
    <row r="369" spans="1:4" ht="10.5">
      <c r="A369" s="52" t="s">
        <v>518</v>
      </c>
      <c r="B369">
        <f ca="1">IF(ISTEXT(INDIRECT($A$369)),INDIRECT($A$369),"")</f>
      </c>
      <c r="C369">
        <f ca="1">IF(ISNUMBER(INDIRECT($A$369)),ROUND(INDIRECT($A$369),2),0)</f>
        <v>0</v>
      </c>
      <c r="D369" t="b">
        <f ca="1">ISBLANK(INDIRECT($A$369))</f>
        <v>1</v>
      </c>
    </row>
    <row r="370" spans="1:4" ht="10.5">
      <c r="A370" s="52" t="s">
        <v>519</v>
      </c>
      <c r="B370">
        <f ca="1">IF(ISTEXT(INDIRECT($A$370)),INDIRECT($A$370),"")</f>
      </c>
      <c r="C370">
        <f ca="1">IF(ISNUMBER(INDIRECT($A$370)),ROUND(INDIRECT($A$370),2),0)</f>
        <v>52248.12</v>
      </c>
      <c r="D370" t="b">
        <f ca="1">ISBLANK(INDIRECT($A$370))</f>
        <v>0</v>
      </c>
    </row>
    <row r="371" spans="1:4" ht="10.5">
      <c r="A371" s="52" t="s">
        <v>520</v>
      </c>
      <c r="B371" t="str">
        <f ca="1">IF(ISTEXT(INDIRECT($A$371)),INDIRECT($A$371),"")</f>
        <v>28</v>
      </c>
      <c r="C371">
        <f ca="1">IF(ISNUMBER(INDIRECT($A$371)),INDIRECT($A$371),0)</f>
        <v>0</v>
      </c>
      <c r="D371" t="b">
        <f ca="1">ISBLANK(INDIRECT($A$371))</f>
        <v>0</v>
      </c>
    </row>
    <row r="372" spans="1:4" ht="10.5">
      <c r="A372" s="52" t="s">
        <v>521</v>
      </c>
      <c r="B372" t="str">
        <f ca="1">IF(ISTEXT(INDIRECT($A$372)),INDIRECT($A$372),"")</f>
        <v>Nuomos</v>
      </c>
      <c r="C372">
        <f ca="1">IF(ISNUMBER(INDIRECT($A$372)),INDIRECT($A$372),0)</f>
        <v>0</v>
      </c>
      <c r="D372" t="b">
        <f ca="1">ISBLANK(INDIRECT($A$372))</f>
        <v>0</v>
      </c>
    </row>
    <row r="373" spans="1:4" ht="10.5">
      <c r="A373" s="52" t="s">
        <v>522</v>
      </c>
      <c r="B373">
        <f ca="1">IF(ISTEXT(INDIRECT($A$373)),INDIRECT($A$373),"")</f>
      </c>
      <c r="C373">
        <f ca="1">IF(ISNUMBER(INDIRECT($A$373)),ROUND(INDIRECT($A$373),2),0)</f>
        <v>0</v>
      </c>
      <c r="D373" t="b">
        <f ca="1">ISBLANK(INDIRECT($A$373))</f>
        <v>1</v>
      </c>
    </row>
    <row r="374" spans="1:4" ht="10.5">
      <c r="A374" s="52" t="s">
        <v>523</v>
      </c>
      <c r="B374">
        <f ca="1">IF(ISTEXT(INDIRECT($A$374)),INDIRECT($A$374),"")</f>
      </c>
      <c r="C374">
        <f ca="1">IF(ISNUMBER(INDIRECT($A$374)),ROUND(INDIRECT($A$374),2),0)</f>
        <v>0</v>
      </c>
      <c r="D374" t="b">
        <f ca="1">ISBLANK(INDIRECT($A$374))</f>
        <v>1</v>
      </c>
    </row>
    <row r="375" spans="1:4" ht="10.5">
      <c r="A375" s="52" t="s">
        <v>524</v>
      </c>
      <c r="B375">
        <f ca="1">IF(ISTEXT(INDIRECT($A$375)),INDIRECT($A$375),"")</f>
      </c>
      <c r="C375">
        <f ca="1">IF(ISNUMBER(INDIRECT($A$375)),ROUND(INDIRECT($A$375),2),0)</f>
        <v>0</v>
      </c>
      <c r="D375" t="b">
        <f ca="1">ISBLANK(INDIRECT($A$375))</f>
        <v>1</v>
      </c>
    </row>
    <row r="376" spans="1:4" ht="10.5">
      <c r="A376" s="52" t="s">
        <v>525</v>
      </c>
      <c r="B376">
        <f ca="1">IF(ISTEXT(INDIRECT($A$376)),INDIRECT($A$376),"")</f>
      </c>
      <c r="C376">
        <f ca="1">IF(ISNUMBER(INDIRECT($A$376)),ROUND(INDIRECT($A$376),2),0)</f>
        <v>0</v>
      </c>
      <c r="D376" t="b">
        <f ca="1">ISBLANK(INDIRECT($A$376))</f>
        <v>1</v>
      </c>
    </row>
    <row r="377" spans="1:4" ht="10.5">
      <c r="A377" s="52" t="s">
        <v>526</v>
      </c>
      <c r="B377">
        <f ca="1">IF(ISTEXT(INDIRECT($A$377)),INDIRECT($A$377),"")</f>
      </c>
      <c r="C377">
        <f ca="1">IF(ISNUMBER(INDIRECT($A$377)),ROUND(INDIRECT($A$377),2),0)</f>
        <v>0</v>
      </c>
      <c r="D377" t="b">
        <f ca="1">ISBLANK(INDIRECT($A$377))</f>
        <v>1</v>
      </c>
    </row>
    <row r="378" spans="1:4" ht="10.5">
      <c r="A378" s="52" t="s">
        <v>527</v>
      </c>
      <c r="B378">
        <f ca="1">IF(ISTEXT(INDIRECT($A$378)),INDIRECT($A$378),"")</f>
      </c>
      <c r="C378">
        <f ca="1">IF(ISNUMBER(INDIRECT($A$378)),ROUND(INDIRECT($A$378),2),0)</f>
        <v>0</v>
      </c>
      <c r="D378" t="b">
        <f ca="1">ISBLANK(INDIRECT($A$378))</f>
        <v>1</v>
      </c>
    </row>
    <row r="379" spans="1:4" ht="10.5">
      <c r="A379" s="52" t="s">
        <v>528</v>
      </c>
      <c r="B379">
        <f ca="1">IF(ISTEXT(INDIRECT($A$379)),INDIRECT($A$379),"")</f>
      </c>
      <c r="C379">
        <f ca="1">IF(ISNUMBER(INDIRECT($A$379)),ROUND(INDIRECT($A$379),2),0)</f>
        <v>0</v>
      </c>
      <c r="D379" t="b">
        <f ca="1">ISBLANK(INDIRECT($A$379))</f>
        <v>1</v>
      </c>
    </row>
    <row r="380" spans="1:4" ht="10.5">
      <c r="A380" s="52" t="s">
        <v>529</v>
      </c>
      <c r="B380">
        <f ca="1">IF(ISTEXT(INDIRECT($A$380)),INDIRECT($A$380),"")</f>
      </c>
      <c r="C380">
        <f ca="1">IF(ISNUMBER(INDIRECT($A$380)),ROUND(INDIRECT($A$380),2),0)</f>
        <v>0</v>
      </c>
      <c r="D380" t="b">
        <f ca="1">ISBLANK(INDIRECT($A$380))</f>
        <v>1</v>
      </c>
    </row>
    <row r="381" spans="1:4" ht="10.5">
      <c r="A381" s="52" t="s">
        <v>530</v>
      </c>
      <c r="B381">
        <f ca="1">IF(ISTEXT(INDIRECT($A$381)),INDIRECT($A$381),"")</f>
      </c>
      <c r="C381">
        <f ca="1">IF(ISNUMBER(INDIRECT($A$381)),ROUND(INDIRECT($A$381),2),0)</f>
        <v>0</v>
      </c>
      <c r="D381" t="b">
        <f ca="1">ISBLANK(INDIRECT($A$381))</f>
        <v>1</v>
      </c>
    </row>
    <row r="382" spans="1:4" ht="10.5">
      <c r="A382" s="52" t="s">
        <v>531</v>
      </c>
      <c r="B382">
        <f ca="1">IF(ISTEXT(INDIRECT($A$382)),INDIRECT($A$382),"")</f>
      </c>
      <c r="C382">
        <f ca="1">IF(ISNUMBER(INDIRECT($A$382)),ROUND(INDIRECT($A$382),2),0)</f>
        <v>0</v>
      </c>
      <c r="D382" t="b">
        <f ca="1">ISBLANK(INDIRECT($A$382))</f>
        <v>1</v>
      </c>
    </row>
    <row r="383" spans="1:4" ht="10.5">
      <c r="A383" s="52" t="s">
        <v>532</v>
      </c>
      <c r="B383">
        <f ca="1">IF(ISTEXT(INDIRECT($A$383)),INDIRECT($A$383),"")</f>
      </c>
      <c r="C383">
        <f ca="1">IF(ISNUMBER(INDIRECT($A$383)),ROUND(INDIRECT($A$383),2),0)</f>
        <v>0</v>
      </c>
      <c r="D383" t="b">
        <f ca="1">ISBLANK(INDIRECT($A$383))</f>
        <v>0</v>
      </c>
    </row>
    <row r="384" spans="1:4" ht="10.5">
      <c r="A384" s="52" t="s">
        <v>533</v>
      </c>
      <c r="B384" t="str">
        <f ca="1">IF(ISTEXT(INDIRECT($A$384)),INDIRECT($A$384),"")</f>
        <v>29</v>
      </c>
      <c r="C384">
        <f ca="1">IF(ISNUMBER(INDIRECT($A$384)),INDIRECT($A$384),0)</f>
        <v>0</v>
      </c>
      <c r="D384" t="b">
        <f ca="1">ISBLANK(INDIRECT($A$384))</f>
        <v>0</v>
      </c>
    </row>
    <row r="385" spans="1:4" ht="10.5">
      <c r="A385" s="52" t="s">
        <v>534</v>
      </c>
      <c r="B385" t="str">
        <f ca="1">IF(ISTEXT(INDIRECT($A$385)),INDIRECT($A$385),"")</f>
        <v>Kitų paslaugų įsigijimo</v>
      </c>
      <c r="C385">
        <f ca="1">IF(ISNUMBER(INDIRECT($A$385)),INDIRECT($A$385),0)</f>
        <v>0</v>
      </c>
      <c r="D385" t="b">
        <f ca="1">ISBLANK(INDIRECT($A$385))</f>
        <v>0</v>
      </c>
    </row>
    <row r="386" spans="1:4" ht="10.5">
      <c r="A386" s="52" t="s">
        <v>535</v>
      </c>
      <c r="B386">
        <f ca="1">IF(ISTEXT(INDIRECT($A$386)),INDIRECT($A$386),"")</f>
      </c>
      <c r="C386">
        <f ca="1">IF(ISNUMBER(INDIRECT($A$386)),ROUND(INDIRECT($A$386),2),0)</f>
        <v>0</v>
      </c>
      <c r="D386" t="b">
        <f ca="1">ISBLANK(INDIRECT($A$386))</f>
        <v>1</v>
      </c>
    </row>
    <row r="387" spans="1:4" ht="10.5">
      <c r="A387" s="52" t="s">
        <v>536</v>
      </c>
      <c r="B387">
        <f ca="1">IF(ISTEXT(INDIRECT($A$387)),INDIRECT($A$387),"")</f>
      </c>
      <c r="C387">
        <f ca="1">IF(ISNUMBER(INDIRECT($A$387)),ROUND(INDIRECT($A$387),2),0)</f>
        <v>0</v>
      </c>
      <c r="D387" t="b">
        <f ca="1">ISBLANK(INDIRECT($A$387))</f>
        <v>1</v>
      </c>
    </row>
    <row r="388" spans="1:4" ht="10.5">
      <c r="A388" s="52" t="s">
        <v>537</v>
      </c>
      <c r="B388">
        <f ca="1">IF(ISTEXT(INDIRECT($A$388)),INDIRECT($A$388),"")</f>
      </c>
      <c r="C388">
        <f ca="1">IF(ISNUMBER(INDIRECT($A$388)),ROUND(INDIRECT($A$388),2),0)</f>
        <v>0</v>
      </c>
      <c r="D388" t="b">
        <f ca="1">ISBLANK(INDIRECT($A$388))</f>
        <v>1</v>
      </c>
    </row>
    <row r="389" spans="1:4" ht="10.5">
      <c r="A389" s="52" t="s">
        <v>538</v>
      </c>
      <c r="B389">
        <f ca="1">IF(ISTEXT(INDIRECT($A$389)),INDIRECT($A$389),"")</f>
      </c>
      <c r="C389">
        <f ca="1">IF(ISNUMBER(INDIRECT($A$389)),ROUND(INDIRECT($A$389),2),0)</f>
        <v>0</v>
      </c>
      <c r="D389" t="b">
        <f ca="1">ISBLANK(INDIRECT($A$389))</f>
        <v>1</v>
      </c>
    </row>
    <row r="390" spans="1:4" ht="10.5">
      <c r="A390" s="52" t="s">
        <v>539</v>
      </c>
      <c r="B390">
        <f ca="1">IF(ISTEXT(INDIRECT($A$390)),INDIRECT($A$390),"")</f>
      </c>
      <c r="C390">
        <f ca="1">IF(ISNUMBER(INDIRECT($A$390)),ROUND(INDIRECT($A$390),2),0)</f>
        <v>0</v>
      </c>
      <c r="D390" t="b">
        <f ca="1">ISBLANK(INDIRECT($A$390))</f>
        <v>1</v>
      </c>
    </row>
    <row r="391" spans="1:4" ht="10.5">
      <c r="A391" s="52" t="s">
        <v>540</v>
      </c>
      <c r="B391">
        <f ca="1">IF(ISTEXT(INDIRECT($A$391)),INDIRECT($A$391),"")</f>
      </c>
      <c r="C391">
        <f ca="1">IF(ISNUMBER(INDIRECT($A$391)),ROUND(INDIRECT($A$391),2),0)</f>
        <v>0</v>
      </c>
      <c r="D391" t="b">
        <f ca="1">ISBLANK(INDIRECT($A$391))</f>
        <v>1</v>
      </c>
    </row>
    <row r="392" spans="1:4" ht="10.5">
      <c r="A392" s="52" t="s">
        <v>541</v>
      </c>
      <c r="B392">
        <f ca="1">IF(ISTEXT(INDIRECT($A$392)),INDIRECT($A$392),"")</f>
      </c>
      <c r="C392">
        <f ca="1">IF(ISNUMBER(INDIRECT($A$392)),ROUND(INDIRECT($A$392),2),0)</f>
        <v>0</v>
      </c>
      <c r="D392" t="b">
        <f ca="1">ISBLANK(INDIRECT($A$392))</f>
        <v>1</v>
      </c>
    </row>
    <row r="393" spans="1:4" ht="10.5">
      <c r="A393" s="52" t="s">
        <v>542</v>
      </c>
      <c r="B393">
        <f ca="1">IF(ISTEXT(INDIRECT($A$393)),INDIRECT($A$393),"")</f>
      </c>
      <c r="C393">
        <f ca="1">IF(ISNUMBER(INDIRECT($A$393)),ROUND(INDIRECT($A$393),2),0)</f>
        <v>0</v>
      </c>
      <c r="D393" t="b">
        <f ca="1">ISBLANK(INDIRECT($A$393))</f>
        <v>1</v>
      </c>
    </row>
    <row r="394" spans="1:4" ht="10.5">
      <c r="A394" s="52" t="s">
        <v>543</v>
      </c>
      <c r="B394">
        <f ca="1">IF(ISTEXT(INDIRECT($A$394)),INDIRECT($A$394),"")</f>
      </c>
      <c r="C394">
        <f ca="1">IF(ISNUMBER(INDIRECT($A$394)),ROUND(INDIRECT($A$394),2),0)</f>
        <v>78360.72</v>
      </c>
      <c r="D394" t="b">
        <f ca="1">ISBLANK(INDIRECT($A$394))</f>
        <v>0</v>
      </c>
    </row>
    <row r="395" spans="1:4" ht="10.5">
      <c r="A395" s="52" t="s">
        <v>544</v>
      </c>
      <c r="B395">
        <f ca="1">IF(ISTEXT(INDIRECT($A$395)),INDIRECT($A$395),"")</f>
      </c>
      <c r="C395">
        <f ca="1">IF(ISNUMBER(INDIRECT($A$395)),ROUND(INDIRECT($A$395),2),0)</f>
        <v>0</v>
      </c>
      <c r="D395" t="b">
        <f ca="1">ISBLANK(INDIRECT($A$395))</f>
        <v>1</v>
      </c>
    </row>
    <row r="396" spans="1:4" ht="10.5">
      <c r="A396" s="52" t="s">
        <v>545</v>
      </c>
      <c r="B396">
        <f ca="1">IF(ISTEXT(INDIRECT($A$396)),INDIRECT($A$396),"")</f>
      </c>
      <c r="C396">
        <f ca="1">IF(ISNUMBER(INDIRECT($A$396)),ROUND(INDIRECT($A$396),2),0)</f>
        <v>78360.72</v>
      </c>
      <c r="D396" t="b">
        <f ca="1">ISBLANK(INDIRECT($A$396))</f>
        <v>0</v>
      </c>
    </row>
    <row r="397" spans="1:4" ht="10.5">
      <c r="A397" s="52" t="s">
        <v>546</v>
      </c>
      <c r="B397" t="str">
        <f ca="1">IF(ISTEXT(INDIRECT($A$397)),INDIRECT($A$397),"")</f>
        <v>30</v>
      </c>
      <c r="C397">
        <f ca="1">IF(ISNUMBER(INDIRECT($A$397)),INDIRECT($A$397),0)</f>
        <v>0</v>
      </c>
      <c r="D397" t="b">
        <f ca="1">ISBLANK(INDIRECT($A$397))</f>
        <v>0</v>
      </c>
    </row>
    <row r="398" spans="1:4" ht="10.5">
      <c r="A398" s="52" t="s">
        <v>547</v>
      </c>
      <c r="B398" t="str">
        <f ca="1">IF(ISTEXT(INDIRECT($A$398)),INDIRECT($A$398),"")</f>
        <v>Sumokėtos palūkanos</v>
      </c>
      <c r="C398">
        <f ca="1">IF(ISNUMBER(INDIRECT($A$398)),INDIRECT($A$398),0)</f>
        <v>0</v>
      </c>
      <c r="D398" t="b">
        <f ca="1">ISBLANK(INDIRECT($A$398))</f>
        <v>0</v>
      </c>
    </row>
    <row r="399" spans="1:4" ht="10.5">
      <c r="A399" s="52" t="s">
        <v>548</v>
      </c>
      <c r="B399">
        <f ca="1">IF(ISTEXT(INDIRECT($A$399)),INDIRECT($A$399),"")</f>
      </c>
      <c r="C399">
        <f ca="1">IF(ISNUMBER(INDIRECT($A$399)),ROUND(INDIRECT($A$399),2),0)</f>
        <v>0</v>
      </c>
      <c r="D399" t="b">
        <f ca="1">ISBLANK(INDIRECT($A$399))</f>
        <v>1</v>
      </c>
    </row>
    <row r="400" spans="1:4" ht="10.5">
      <c r="A400" s="52" t="s">
        <v>549</v>
      </c>
      <c r="B400">
        <f ca="1">IF(ISTEXT(INDIRECT($A$400)),INDIRECT($A$400),"")</f>
      </c>
      <c r="C400">
        <f ca="1">IF(ISNUMBER(INDIRECT($A$400)),ROUND(INDIRECT($A$400),2),0)</f>
        <v>0</v>
      </c>
      <c r="D400" t="b">
        <f ca="1">ISBLANK(INDIRECT($A$400))</f>
        <v>1</v>
      </c>
    </row>
    <row r="401" spans="1:4" ht="10.5">
      <c r="A401" s="52" t="s">
        <v>550</v>
      </c>
      <c r="B401">
        <f ca="1">IF(ISTEXT(INDIRECT($A$401)),INDIRECT($A$401),"")</f>
      </c>
      <c r="C401">
        <f ca="1">IF(ISNUMBER(INDIRECT($A$401)),ROUND(INDIRECT($A$401),2),0)</f>
        <v>0</v>
      </c>
      <c r="D401" t="b">
        <f ca="1">ISBLANK(INDIRECT($A$401))</f>
        <v>1</v>
      </c>
    </row>
    <row r="402" spans="1:4" ht="10.5">
      <c r="A402" s="52" t="s">
        <v>551</v>
      </c>
      <c r="B402">
        <f ca="1">IF(ISTEXT(INDIRECT($A$402)),INDIRECT($A$402),"")</f>
      </c>
      <c r="C402">
        <f ca="1">IF(ISNUMBER(INDIRECT($A$402)),ROUND(INDIRECT($A$402),2),0)</f>
        <v>0</v>
      </c>
      <c r="D402" t="b">
        <f ca="1">ISBLANK(INDIRECT($A$402))</f>
        <v>1</v>
      </c>
    </row>
    <row r="403" spans="1:4" ht="10.5">
      <c r="A403" s="52" t="s">
        <v>552</v>
      </c>
      <c r="B403">
        <f ca="1">IF(ISTEXT(INDIRECT($A$403)),INDIRECT($A$403),"")</f>
      </c>
      <c r="C403">
        <f ca="1">IF(ISNUMBER(INDIRECT($A$403)),ROUND(INDIRECT($A$403),2),0)</f>
        <v>0</v>
      </c>
      <c r="D403" t="b">
        <f ca="1">ISBLANK(INDIRECT($A$403))</f>
        <v>1</v>
      </c>
    </row>
    <row r="404" spans="1:4" ht="10.5">
      <c r="A404" s="52" t="s">
        <v>553</v>
      </c>
      <c r="B404">
        <f ca="1">IF(ISTEXT(INDIRECT($A$404)),INDIRECT($A$404),"")</f>
      </c>
      <c r="C404">
        <f ca="1">IF(ISNUMBER(INDIRECT($A$404)),ROUND(INDIRECT($A$404),2),0)</f>
        <v>0</v>
      </c>
      <c r="D404" t="b">
        <f ca="1">ISBLANK(INDIRECT($A$404))</f>
        <v>1</v>
      </c>
    </row>
    <row r="405" spans="1:4" ht="10.5">
      <c r="A405" s="52" t="s">
        <v>554</v>
      </c>
      <c r="B405">
        <f ca="1">IF(ISTEXT(INDIRECT($A$405)),INDIRECT($A$405),"")</f>
      </c>
      <c r="C405">
        <f ca="1">IF(ISNUMBER(INDIRECT($A$405)),ROUND(INDIRECT($A$405),2),0)</f>
        <v>0</v>
      </c>
      <c r="D405" t="b">
        <f ca="1">ISBLANK(INDIRECT($A$405))</f>
        <v>1</v>
      </c>
    </row>
    <row r="406" spans="1:4" ht="10.5">
      <c r="A406" s="52" t="s">
        <v>555</v>
      </c>
      <c r="B406">
        <f ca="1">IF(ISTEXT(INDIRECT($A$406)),INDIRECT($A$406),"")</f>
      </c>
      <c r="C406">
        <f ca="1">IF(ISNUMBER(INDIRECT($A$406)),ROUND(INDIRECT($A$406),2),0)</f>
        <v>0</v>
      </c>
      <c r="D406" t="b">
        <f ca="1">ISBLANK(INDIRECT($A$406))</f>
        <v>1</v>
      </c>
    </row>
    <row r="407" spans="1:4" ht="10.5">
      <c r="A407" s="52" t="s">
        <v>556</v>
      </c>
      <c r="B407">
        <f ca="1">IF(ISTEXT(INDIRECT($A$407)),INDIRECT($A$407),"")</f>
      </c>
      <c r="C407">
        <f ca="1">IF(ISNUMBER(INDIRECT($A$407)),ROUND(INDIRECT($A$407),2),0)</f>
        <v>0</v>
      </c>
      <c r="D407" t="b">
        <f ca="1">ISBLANK(INDIRECT($A$407))</f>
        <v>1</v>
      </c>
    </row>
    <row r="408" spans="1:4" ht="10.5">
      <c r="A408" s="52" t="s">
        <v>557</v>
      </c>
      <c r="B408">
        <f ca="1">IF(ISTEXT(INDIRECT($A$408)),INDIRECT($A$408),"")</f>
      </c>
      <c r="C408">
        <f ca="1">IF(ISNUMBER(INDIRECT($A$408)),ROUND(INDIRECT($A$408),2),0)</f>
        <v>0</v>
      </c>
      <c r="D408" t="b">
        <f ca="1">ISBLANK(INDIRECT($A$408))</f>
        <v>1</v>
      </c>
    </row>
    <row r="409" spans="1:4" ht="10.5">
      <c r="A409" s="52" t="s">
        <v>558</v>
      </c>
      <c r="B409">
        <f ca="1">IF(ISTEXT(INDIRECT($A$409)),INDIRECT($A$409),"")</f>
      </c>
      <c r="C409">
        <f ca="1">IF(ISNUMBER(INDIRECT($A$409)),ROUND(INDIRECT($A$409),2),0)</f>
        <v>0</v>
      </c>
      <c r="D409" t="b">
        <f ca="1">ISBLANK(INDIRECT($A$409))</f>
        <v>0</v>
      </c>
    </row>
    <row r="410" spans="1:4" ht="10.5">
      <c r="A410" s="52" t="s">
        <v>559</v>
      </c>
      <c r="B410" t="str">
        <f ca="1">IF(ISTEXT(INDIRECT($A$410)),INDIRECT($A$410),"")</f>
        <v>31</v>
      </c>
      <c r="C410">
        <f ca="1">IF(ISNUMBER(INDIRECT($A$410)),INDIRECT($A$410),0)</f>
        <v>0</v>
      </c>
      <c r="D410" t="b">
        <f ca="1">ISBLANK(INDIRECT($A$410))</f>
        <v>0</v>
      </c>
    </row>
    <row r="411" spans="1:4" ht="10.5">
      <c r="A411" s="52" t="s">
        <v>560</v>
      </c>
      <c r="B411" t="str">
        <f ca="1">IF(ISTEXT(INDIRECT($A$411)),INDIRECT($A$411),"")</f>
        <v>Kitos išmokos</v>
      </c>
      <c r="C411">
        <f ca="1">IF(ISNUMBER(INDIRECT($A$411)),INDIRECT($A$411),0)</f>
        <v>0</v>
      </c>
      <c r="D411" t="b">
        <f ca="1">ISBLANK(INDIRECT($A$411))</f>
        <v>0</v>
      </c>
    </row>
    <row r="412" spans="1:4" ht="10.5">
      <c r="A412" s="52" t="s">
        <v>561</v>
      </c>
      <c r="B412">
        <f ca="1">IF(ISTEXT(INDIRECT($A$412)),INDIRECT($A$412),"")</f>
      </c>
      <c r="C412">
        <f ca="1">IF(ISNUMBER(INDIRECT($A$412)),ROUND(INDIRECT($A$412),2),0)</f>
        <v>0</v>
      </c>
      <c r="D412" t="b">
        <f ca="1">ISBLANK(INDIRECT($A$412))</f>
        <v>1</v>
      </c>
    </row>
    <row r="413" spans="1:4" ht="10.5">
      <c r="A413" s="52" t="s">
        <v>562</v>
      </c>
      <c r="B413">
        <f ca="1">IF(ISTEXT(INDIRECT($A$413)),INDIRECT($A$413),"")</f>
      </c>
      <c r="C413">
        <f ca="1">IF(ISNUMBER(INDIRECT($A$413)),ROUND(INDIRECT($A$413),2),0)</f>
        <v>0</v>
      </c>
      <c r="D413" t="b">
        <f ca="1">ISBLANK(INDIRECT($A$413))</f>
        <v>1</v>
      </c>
    </row>
    <row r="414" spans="1:4" ht="10.5">
      <c r="A414" s="52" t="s">
        <v>563</v>
      </c>
      <c r="B414">
        <f ca="1">IF(ISTEXT(INDIRECT($A$414)),INDIRECT($A$414),"")</f>
      </c>
      <c r="C414">
        <f ca="1">IF(ISNUMBER(INDIRECT($A$414)),ROUND(INDIRECT($A$414),2),0)</f>
        <v>0</v>
      </c>
      <c r="D414" t="b">
        <f ca="1">ISBLANK(INDIRECT($A$414))</f>
        <v>1</v>
      </c>
    </row>
    <row r="415" spans="1:4" ht="10.5">
      <c r="A415" s="52" t="s">
        <v>564</v>
      </c>
      <c r="B415">
        <f ca="1">IF(ISTEXT(INDIRECT($A$415)),INDIRECT($A$415),"")</f>
      </c>
      <c r="C415">
        <f ca="1">IF(ISNUMBER(INDIRECT($A$415)),ROUND(INDIRECT($A$415),2),0)</f>
        <v>0</v>
      </c>
      <c r="D415" t="b">
        <f ca="1">ISBLANK(INDIRECT($A$415))</f>
        <v>1</v>
      </c>
    </row>
    <row r="416" spans="1:4" ht="10.5">
      <c r="A416" s="52" t="s">
        <v>565</v>
      </c>
      <c r="B416">
        <f ca="1">IF(ISTEXT(INDIRECT($A$416)),INDIRECT($A$416),"")</f>
      </c>
      <c r="C416">
        <f ca="1">IF(ISNUMBER(INDIRECT($A$416)),ROUND(INDIRECT($A$416),2),0)</f>
        <v>0</v>
      </c>
      <c r="D416" t="b">
        <f ca="1">ISBLANK(INDIRECT($A$416))</f>
        <v>1</v>
      </c>
    </row>
    <row r="417" spans="1:4" ht="10.5">
      <c r="A417" s="52" t="s">
        <v>566</v>
      </c>
      <c r="B417">
        <f ca="1">IF(ISTEXT(INDIRECT($A$417)),INDIRECT($A$417),"")</f>
      </c>
      <c r="C417">
        <f ca="1">IF(ISNUMBER(INDIRECT($A$417)),ROUND(INDIRECT($A$417),2),0)</f>
        <v>0</v>
      </c>
      <c r="D417" t="b">
        <f ca="1">ISBLANK(INDIRECT($A$417))</f>
        <v>1</v>
      </c>
    </row>
    <row r="418" spans="1:4" ht="10.5">
      <c r="A418" s="52" t="s">
        <v>567</v>
      </c>
      <c r="B418">
        <f ca="1">IF(ISTEXT(INDIRECT($A$418)),INDIRECT($A$418),"")</f>
      </c>
      <c r="C418">
        <f ca="1">IF(ISNUMBER(INDIRECT($A$418)),ROUND(INDIRECT($A$418),2),0)</f>
        <v>0</v>
      </c>
      <c r="D418" t="b">
        <f ca="1">ISBLANK(INDIRECT($A$418))</f>
        <v>1</v>
      </c>
    </row>
    <row r="419" spans="1:4" ht="10.5">
      <c r="A419" s="52" t="s">
        <v>568</v>
      </c>
      <c r="B419">
        <f ca="1">IF(ISTEXT(INDIRECT($A$419)),INDIRECT($A$419),"")</f>
      </c>
      <c r="C419">
        <f ca="1">IF(ISNUMBER(INDIRECT($A$419)),ROUND(INDIRECT($A$419),2),0)</f>
        <v>0</v>
      </c>
      <c r="D419" t="b">
        <f ca="1">ISBLANK(INDIRECT($A$419))</f>
        <v>1</v>
      </c>
    </row>
    <row r="420" spans="1:4" ht="10.5">
      <c r="A420" s="52" t="s">
        <v>569</v>
      </c>
      <c r="B420">
        <f ca="1">IF(ISTEXT(INDIRECT($A$420)),INDIRECT($A$420),"")</f>
      </c>
      <c r="C420">
        <f ca="1">IF(ISNUMBER(INDIRECT($A$420)),ROUND(INDIRECT($A$420),2),0)</f>
        <v>1142.59</v>
      </c>
      <c r="D420" t="b">
        <f ca="1">ISBLANK(INDIRECT($A$420))</f>
        <v>0</v>
      </c>
    </row>
    <row r="421" spans="1:4" ht="10.5">
      <c r="A421" s="52" t="s">
        <v>570</v>
      </c>
      <c r="B421">
        <f ca="1">IF(ISTEXT(INDIRECT($A$421)),INDIRECT($A$421),"")</f>
      </c>
      <c r="C421">
        <f ca="1">IF(ISNUMBER(INDIRECT($A$421)),ROUND(INDIRECT($A$421),2),0)</f>
        <v>0</v>
      </c>
      <c r="D421" t="b">
        <f ca="1">ISBLANK(INDIRECT($A$421))</f>
        <v>1</v>
      </c>
    </row>
    <row r="422" spans="1:4" ht="10.5">
      <c r="A422" s="52" t="s">
        <v>571</v>
      </c>
      <c r="B422">
        <f ca="1">IF(ISTEXT(INDIRECT($A$422)),INDIRECT($A$422),"")</f>
      </c>
      <c r="C422">
        <f ca="1">IF(ISNUMBER(INDIRECT($A$422)),ROUND(INDIRECT($A$422),2),0)</f>
        <v>1142.59</v>
      </c>
      <c r="D422" t="b">
        <f ca="1">ISBLANK(INDIRECT($A$422))</f>
        <v>0</v>
      </c>
    </row>
    <row r="423" spans="1:4" ht="10.5">
      <c r="A423" s="52" t="s">
        <v>572</v>
      </c>
      <c r="B423" t="str">
        <f ca="1">IF(ISTEXT(INDIRECT($A$423)),INDIRECT($A$423),"")</f>
        <v>2224</v>
      </c>
      <c r="C423">
        <f ca="1">IF(ISNUMBER(INDIRECT($A$423)),INDIRECT($A$423),0)</f>
        <v>0</v>
      </c>
      <c r="D423" t="b">
        <f ca="1">ISBLANK(INDIRECT($A$423))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2016-03-13T18:11:27Z</cp:lastPrinted>
  <dcterms:created xsi:type="dcterms:W3CDTF">2003-09-13T06:13:56Z</dcterms:created>
  <dcterms:modified xsi:type="dcterms:W3CDTF">2016-03-13T18:20:29Z</dcterms:modified>
  <cp:category/>
  <cp:version/>
  <cp:contentType/>
  <cp:contentStatus/>
</cp:coreProperties>
</file>