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5420" windowHeight="4110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_xlnm.Print_Area" localSheetId="0">'F_20P4'!$A$1:$AA$41</definedName>
    <definedName name="_xlnm.Print_Titles" localSheetId="0">'F_20P4'!$4:$7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<sst xmlns="http://schemas.openxmlformats.org/spreadsheetml/2006/main" count="1635" uniqueCount="461">
  <si>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</si>
  <si>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</si>
  <si>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</si>
  <si>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</si>
  <si>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</si>
  <si>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</si>
  <si>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</si>
  <si>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</si>
  <si>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</si>
  <si>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</si>
  <si>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</si>
  <si>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</si>
  <si>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</si>
  <si>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</si>
  <si>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</si>
  <si>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</si>
  <si>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</si>
  <si>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</si>
  <si>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</si>
  <si>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</si>
  <si>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</si>
  <si>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</si>
  <si>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</si>
  <si>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</si>
  <si>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</si>
  <si>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</si>
  <si>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</si>
  <si>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</si>
  <si>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</si>
  <si>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</si>
  <si>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</si>
  <si>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</si>
  <si>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</si>
  <si>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</si>
  <si>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</si>
  <si>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</si>
  <si>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</si>
  <si>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</si>
  <si>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</si>
  <si>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</si>
  <si>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</si>
  <si>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</si>
  <si>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</si>
  <si>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</si>
  <si>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</si>
  <si>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</si>
  <si>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</si>
  <si>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</si>
  <si>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</si>
  <si>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</si>
  <si>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</si>
  <si>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</si>
  <si>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</si>
  <si>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</si>
  <si>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</si>
  <si>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</si>
  <si>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</si>
  <si>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</si>
  <si>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</si>
  <si>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</si>
  <si>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</si>
  <si>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</si>
  <si>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</si>
  <si>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</si>
  <si>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</si>
  <si>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</si>
  <si>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</si>
  <si>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</si>
  <si>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</si>
  <si>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</si>
  <si>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</si>
  <si>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</si>
  <si>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</si>
  <si>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</si>
  <si>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</si>
  <si>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</si>
  <si>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</si>
  <si>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</si>
  <si>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</si>
  <si>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</si>
  <si>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</si>
  <si>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</si>
  <si>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</si>
  <si>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</si>
  <si>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</si>
  <si>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</si>
  <si>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</si>
  <si>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</si>
  <si>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</si>
  <si>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</si>
  <si>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</si>
  <si>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</si>
  <si>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</si>
  <si>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</si>
  <si>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</si>
  <si>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</si>
  <si>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</si>
  <si>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</si>
  <si>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</si>
  <si>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</si>
  <si>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</si>
  <si>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</si>
  <si>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</si>
  <si>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</si>
  <si>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</si>
  <si>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</si>
  <si>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</si>
  <si>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</si>
  <si>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</si>
  <si>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</si>
  <si>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</si>
  <si>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</si>
  <si>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</si>
  <si>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</si>
  <si>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</si>
  <si>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</si>
  <si>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</si>
  <si>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</si>
  <si>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</si>
  <si>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</si>
  <si>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</si>
  <si>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</si>
  <si>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</si>
  <si>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</si>
  <si>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</si>
  <si>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</si>
  <si>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</si>
  <si>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</si>
  <si>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</si>
  <si>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</si>
  <si>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</si>
  <si>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</si>
  <si>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</si>
  <si>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</si>
  <si>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</si>
  <si>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</si>
  <si>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</si>
  <si>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</si>
  <si>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</si>
  <si>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</si>
  <si>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</si>
  <si>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</si>
  <si>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</si>
  <si>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</si>
  <si>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</si>
  <si>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</si>
  <si>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</si>
  <si>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</si>
  <si>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</si>
  <si>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</si>
  <si>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</si>
  <si>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</si>
  <si>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</si>
  <si>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</si>
  <si>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</si>
  <si>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</si>
  <si>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</si>
  <si>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</si>
  <si>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</si>
  <si>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</si>
  <si>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</si>
  <si>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</si>
  <si>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</si>
  <si>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</si>
  <si>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</si>
  <si>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</si>
  <si>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</si>
  <si>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</si>
  <si>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</si>
  <si>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</si>
  <si>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</si>
  <si>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</si>
  <si>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</si>
  <si>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</si>
  <si>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</si>
  <si>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</si>
  <si>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</si>
  <si>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</si>
  <si>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</si>
  <si>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</si>
  <si>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</si>
  <si>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</si>
  <si>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</si>
  <si>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</si>
  <si>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</si>
  <si>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</si>
  <si>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</si>
  <si>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</si>
  <si>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</si>
  <si>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</si>
  <si>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</si>
  <si>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</si>
  <si>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</si>
  <si>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</si>
  <si>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</si>
  <si>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</si>
  <si>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</si>
  <si>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</si>
  <si>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</si>
  <si>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</si>
  <si>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</si>
  <si>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</si>
  <si>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</si>
  <si>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</si>
  <si>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</si>
  <si>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</si>
  <si>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</si>
  <si>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</si>
  <si>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</si>
  <si>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</si>
  <si>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</si>
  <si>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</si>
  <si>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</si>
  <si>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</si>
  <si>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</si>
  <si>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</si>
  <si>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</si>
  <si>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</si>
  <si>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</si>
  <si>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</si>
  <si>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</si>
  <si>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</si>
  <si>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</si>
  <si>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</si>
  <si>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</si>
  <si>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</si>
  <si>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</si>
  <si>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</si>
  <si>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</si>
  <si>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</si>
  <si>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</si>
  <si>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</si>
  <si>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</si>
  <si>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</si>
  <si>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</si>
  <si>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</si>
  <si>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</si>
  <si>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</si>
  <si>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</si>
  <si>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</si>
  <si>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</si>
  <si>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</si>
  <si>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</si>
  <si>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</si>
  <si>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</si>
  <si>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</si>
  <si>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</si>
  <si>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</si>
  <si>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</si>
  <si>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</si>
  <si>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</si>
  <si>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</si>
  <si>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</si>
  <si>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</si>
  <si>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</si>
  <si>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</si>
  <si>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</si>
  <si>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</si>
  <si>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</si>
  <si>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</si>
  <si>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</si>
  <si>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</si>
  <si>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</si>
  <si>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</si>
  <si>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</si>
  <si>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</si>
  <si>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</si>
  <si>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</si>
  <si>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</si>
  <si>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</si>
  <si>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</si>
  <si>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</si>
  <si>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</si>
  <si>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</si>
  <si>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</si>
  <si>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</si>
  <si>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</si>
  <si>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</si>
  <si>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</si>
  <si>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</si>
  <si>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</si>
  <si>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</si>
  <si>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</si>
  <si>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</si>
  <si>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</si>
  <si>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</si>
  <si>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</si>
  <si>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</si>
  <si>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</si>
  <si>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</si>
  <si>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</si>
  <si>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</si>
  <si>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</si>
  <si>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</si>
  <si>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</si>
  <si>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</si>
  <si>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</si>
  <si>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</si>
  <si>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</si>
  <si>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</si>
  <si>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</si>
  <si>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</si>
  <si>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</si>
  <si>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</si>
  <si>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</si>
  <si>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2014</t>
  </si>
  <si>
    <t>kovo 31 d.</t>
  </si>
  <si>
    <t>Kaišiadorių technologijų ir verslo mokykla</t>
  </si>
  <si>
    <t>2224</t>
  </si>
  <si>
    <t>Jonas Jočiūnas</t>
  </si>
  <si>
    <t>Daiva Sabulienė</t>
  </si>
  <si>
    <t>22</t>
  </si>
  <si>
    <t>LR Švietimo ir mokslo ministerija</t>
  </si>
  <si>
    <t>900</t>
  </si>
  <si>
    <t>Buhalterija</t>
  </si>
  <si>
    <t>Kur rašyti bylą</t>
  </si>
  <si>
    <t>C:\Program Files\Avakompas\Uzpildytos_AF\2013_metai\IV ketvirtis\</t>
  </si>
  <si>
    <t>190804361, Girelės g. 57, Kaišiadorys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</si>
  <si>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</si>
  <si>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</si>
  <si>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</si>
  <si>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</si>
  <si>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</si>
  <si>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</si>
  <si>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</si>
  <si>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</si>
  <si>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</si>
  <si>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</si>
  <si>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</si>
  <si>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</si>
  <si>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</si>
  <si>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</si>
  <si>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</si>
  <si>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</si>
  <si>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</si>
  <si>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</si>
  <si>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</si>
  <si>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</si>
  <si>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</si>
  <si>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</si>
  <si>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</si>
  <si>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</si>
  <si>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</si>
  <si>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</si>
  <si>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</si>
  <si>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</si>
  <si>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</si>
  <si>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</si>
  <si>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</si>
  <si>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</si>
  <si>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</si>
  <si>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</si>
  <si>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</si>
  <si>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</si>
  <si>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</si>
  <si>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</si>
  <si>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</si>
  <si>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</si>
  <si>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</si>
  <si>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</si>
  <si>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</si>
  <si>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</si>
  <si>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</si>
  <si>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</si>
  <si>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</si>
  <si>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</si>
  <si>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</si>
  <si>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</si>
  <si>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</si>
  <si>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</si>
  <si>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</si>
  <si>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</si>
  <si>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</si>
  <si>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</si>
  <si>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</si>
  <si>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</si>
  <si>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</si>
  <si>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</si>
  <si>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</si>
  <si>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</si>
  <si>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</si>
  <si>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</si>
  <si>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</si>
  <si>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</si>
  <si>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</si>
  <si>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</si>
  <si>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</si>
  <si>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</si>
  <si>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</si>
  <si>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</si>
  <si>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</si>
  <si>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</si>
  <si>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</si>
  <si>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</si>
  <si>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</si>
  <si>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</si>
  <si>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</si>
  <si>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</si>
  <si>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</si>
  <si>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</si>
  <si>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</si>
  <si>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</si>
  <si>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</si>
  <si>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</si>
  <si>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</si>
  <si>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</si>
  <si>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</si>
  <si>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</si>
  <si>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</si>
  <si>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</si>
  <si>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</si>
  <si>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</si>
  <si>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</si>
  <si>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</si>
  <si>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</si>
  <si>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</si>
  <si>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</si>
  <si>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</si>
  <si>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</si>
  <si>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</si>
  <si>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</si>
  <si>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</si>
  <si>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</si>
  <si>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</si>
  <si>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</si>
  <si>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</si>
  <si>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</si>
  <si>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</si>
  <si>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</si>
  <si>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</si>
  <si>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</si>
  <si>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</si>
  <si>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</si>
  <si>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</si>
  <si>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</si>
  <si>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</si>
  <si>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</si>
  <si>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</si>
  <si>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</si>
  <si>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</si>
  <si>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</si>
  <si>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</si>
  <si>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</si>
  <si>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</si>
  <si>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</si>
  <si>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</si>
  <si>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</si>
  <si>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</si>
  <si>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</si>
  <si>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</si>
  <si>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</si>
  <si>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</si>
  <si>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</si>
  <si>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</si>
  <si>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</si>
  <si>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</si>
  <si>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</si>
  <si>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</si>
  <si>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</si>
  <si>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2013</t>
  </si>
  <si>
    <t>d9385c05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</si>
</sst>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59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34" borderId="0" xfId="48" applyFont="1" applyFill="1" applyProtection="1">
      <alignment/>
      <protection/>
    </xf>
    <xf numFmtId="0" fontId="5" fillId="34" borderId="0" xfId="48" applyFont="1" applyFill="1" applyBorder="1" applyAlignment="1" applyProtection="1">
      <alignment horizontal="justify" vertical="top"/>
      <protection/>
    </xf>
    <xf numFmtId="0" fontId="5" fillId="34" borderId="0" xfId="48" applyFont="1" applyFill="1" applyBorder="1" applyProtection="1">
      <alignment/>
      <protection/>
    </xf>
    <xf numFmtId="0" fontId="7" fillId="34" borderId="0" xfId="48" applyFont="1" applyFill="1" applyProtection="1">
      <alignment/>
      <protection/>
    </xf>
    <xf numFmtId="0" fontId="0" fillId="0" borderId="0" xfId="0" applyFill="1" applyAlignment="1">
      <alignment/>
    </xf>
    <xf numFmtId="0" fontId="8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 horizontal="left" vertical="center" wrapText="1"/>
    </xf>
    <xf numFmtId="0" fontId="9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34" borderId="0" xfId="48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34" borderId="0" xfId="48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34" borderId="0" xfId="48" applyFont="1" applyFill="1" applyBorder="1" applyAlignment="1" applyProtection="1">
      <alignment horizontal="center"/>
      <protection/>
    </xf>
    <xf numFmtId="49" fontId="7" fillId="34" borderId="0" xfId="48" applyNumberFormat="1" applyFont="1" applyFill="1" applyAlignment="1" applyProtection="1">
      <alignment horizontal="right" vertical="center"/>
      <protection locked="0"/>
    </xf>
    <xf numFmtId="0" fontId="7" fillId="34" borderId="0" xfId="48" applyFont="1" applyFill="1" applyAlignment="1" applyProtection="1">
      <alignment horizontal="left" vertical="center"/>
      <protection locked="0"/>
    </xf>
    <xf numFmtId="0" fontId="17" fillId="34" borderId="0" xfId="48" applyFont="1" applyFill="1" applyBorder="1" applyAlignment="1" applyProtection="1">
      <alignment horizontal="right" vertical="center"/>
      <protection/>
    </xf>
    <xf numFmtId="0" fontId="11" fillId="34" borderId="0" xfId="48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>
      <alignment/>
    </xf>
    <xf numFmtId="0" fontId="3" fillId="34" borderId="0" xfId="48" applyFont="1" applyFill="1" applyBorder="1" applyAlignment="1">
      <alignment vertical="center" wrapText="1"/>
      <protection/>
    </xf>
    <xf numFmtId="0" fontId="2" fillId="34" borderId="0" xfId="48" applyNumberFormat="1" applyFont="1" applyFill="1" applyBorder="1" applyAlignment="1" applyProtection="1">
      <alignment horizontal="center" vertical="center"/>
      <protection/>
    </xf>
    <xf numFmtId="49" fontId="18" fillId="36" borderId="10" xfId="48" applyNumberFormat="1" applyFont="1" applyFill="1" applyBorder="1" applyAlignment="1" applyProtection="1">
      <alignment vertical="center"/>
      <protection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2" fillId="36" borderId="10" xfId="48" applyNumberFormat="1" applyFont="1" applyFill="1" applyBorder="1" applyAlignment="1" applyProtection="1">
      <alignment vertical="center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34" borderId="0" xfId="0" applyFont="1" applyFill="1" applyAlignment="1">
      <alignment vertical="center"/>
    </xf>
    <xf numFmtId="183" fontId="20" fillId="34" borderId="0" xfId="48" applyNumberFormat="1" applyFont="1" applyFill="1" applyBorder="1" applyAlignment="1" applyProtection="1">
      <alignment horizontal="right" vertical="top"/>
      <protection locked="0"/>
    </xf>
    <xf numFmtId="0" fontId="2" fillId="34" borderId="0" xfId="48" applyFont="1" applyFill="1" applyBorder="1" applyAlignment="1" applyProtection="1">
      <alignment horizontal="right" vertical="top" indent="2"/>
      <protection/>
    </xf>
    <xf numFmtId="172" fontId="3" fillId="34" borderId="11" xfId="48" applyNumberFormat="1" applyFont="1" applyFill="1" applyBorder="1" applyAlignment="1" applyProtection="1">
      <alignment vertical="center"/>
      <protection locked="0"/>
    </xf>
    <xf numFmtId="172" fontId="3" fillId="34" borderId="0" xfId="48" applyNumberFormat="1" applyFont="1" applyFill="1" applyBorder="1" applyAlignment="1" applyProtection="1">
      <alignment vertical="center"/>
      <protection locked="0"/>
    </xf>
    <xf numFmtId="0" fontId="3" fillId="35" borderId="12" xfId="48" applyFont="1" applyFill="1" applyBorder="1" applyAlignment="1" applyProtection="1">
      <alignment/>
      <protection/>
    </xf>
    <xf numFmtId="0" fontId="3" fillId="35" borderId="12" xfId="48" applyFont="1" applyFill="1" applyBorder="1" applyAlignment="1" applyProtection="1">
      <alignment/>
      <protection locked="0"/>
    </xf>
    <xf numFmtId="49" fontId="21" fillId="36" borderId="10" xfId="48" applyNumberFormat="1" applyFont="1" applyFill="1" applyBorder="1" applyAlignment="1" applyProtection="1">
      <alignment horizontal="center" vertical="center"/>
      <protection/>
    </xf>
    <xf numFmtId="49" fontId="21" fillId="0" borderId="10" xfId="48" applyNumberFormat="1" applyFont="1" applyFill="1" applyBorder="1" applyAlignment="1" applyProtection="1">
      <alignment/>
      <protection locked="0"/>
    </xf>
    <xf numFmtId="49" fontId="22" fillId="34" borderId="0" xfId="48" applyNumberFormat="1" applyFont="1" applyFill="1" applyBorder="1" applyAlignment="1" applyProtection="1">
      <alignment horizontal="center"/>
      <protection/>
    </xf>
    <xf numFmtId="0" fontId="21" fillId="36" borderId="10" xfId="48" applyFont="1" applyFill="1" applyBorder="1" applyAlignment="1">
      <alignment horizontal="left" vertical="top" wrapText="1" indent="1"/>
      <protection/>
    </xf>
    <xf numFmtId="49" fontId="19" fillId="36" borderId="10" xfId="48" applyNumberFormat="1" applyFont="1" applyFill="1" applyBorder="1" applyAlignment="1" applyProtection="1">
      <alignment horizontal="center" vertical="center"/>
      <protection/>
    </xf>
    <xf numFmtId="49" fontId="19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34" borderId="11" xfId="48" applyFont="1" applyFill="1" applyBorder="1" applyAlignment="1" applyProtection="1">
      <alignment horizontal="center"/>
      <protection/>
    </xf>
    <xf numFmtId="0" fontId="3" fillId="35" borderId="12" xfId="48" applyFont="1" applyFill="1" applyBorder="1" applyAlignment="1" applyProtection="1">
      <alignment horizontal="center"/>
      <protection locked="0"/>
    </xf>
    <xf numFmtId="0" fontId="3" fillId="35" borderId="12" xfId="0" applyFont="1" applyFill="1" applyBorder="1" applyAlignment="1" applyProtection="1">
      <alignment horizontal="center"/>
      <protection/>
    </xf>
    <xf numFmtId="0" fontId="5" fillId="34" borderId="10" xfId="48" applyFont="1" applyFill="1" applyBorder="1" applyAlignment="1" applyProtection="1">
      <alignment horizontal="justify" vertical="top"/>
      <protection/>
    </xf>
    <xf numFmtId="0" fontId="5" fillId="34" borderId="10" xfId="48" applyFont="1" applyFill="1" applyBorder="1" applyProtection="1">
      <alignment/>
      <protection/>
    </xf>
    <xf numFmtId="0" fontId="19" fillId="36" borderId="10" xfId="48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4" fillId="34" borderId="0" xfId="48" applyFont="1" applyFill="1" applyBorder="1" applyAlignment="1" applyProtection="1">
      <alignment horizontal="right" vertical="center"/>
      <protection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172" fontId="3" fillId="34" borderId="0" xfId="48" applyNumberFormat="1" applyFont="1" applyFill="1" applyBorder="1" applyAlignment="1" applyProtection="1">
      <alignment horizontal="center" vertical="center"/>
      <protection locked="0"/>
    </xf>
    <xf numFmtId="4" fontId="21" fillId="0" borderId="10" xfId="48" applyNumberFormat="1" applyFont="1" applyFill="1" applyBorder="1" applyAlignment="1" applyProtection="1">
      <alignment horizontal="center" vertical="center" shrinkToFit="1"/>
      <protection locked="0"/>
    </xf>
    <xf numFmtId="4" fontId="19" fillId="35" borderId="10" xfId="48" applyNumberFormat="1" applyFont="1" applyFill="1" applyBorder="1" applyAlignment="1" applyProtection="1">
      <alignment horizontal="center" vertical="center" shrinkToFit="1"/>
      <protection/>
    </xf>
    <xf numFmtId="49" fontId="2" fillId="36" borderId="10" xfId="48" applyNumberFormat="1" applyFont="1" applyFill="1" applyBorder="1" applyAlignment="1" applyProtection="1">
      <alignment horizontal="center" vertical="center"/>
      <protection/>
    </xf>
    <xf numFmtId="49" fontId="2" fillId="36" borderId="13" xfId="48" applyNumberFormat="1" applyFont="1" applyFill="1" applyBorder="1" applyAlignment="1" applyProtection="1">
      <alignment horizontal="center" vertical="center"/>
      <protection/>
    </xf>
    <xf numFmtId="49" fontId="2" fillId="36" borderId="14" xfId="48" applyNumberFormat="1" applyFont="1" applyFill="1" applyBorder="1" applyAlignment="1" applyProtection="1">
      <alignment horizontal="center" vertical="center"/>
      <protection/>
    </xf>
    <xf numFmtId="4" fontId="21" fillId="36" borderId="10" xfId="48" applyNumberFormat="1" applyFont="1" applyFill="1" applyBorder="1" applyAlignment="1" applyProtection="1">
      <alignment horizontal="center" vertical="center" shrinkToFit="1"/>
      <protection/>
    </xf>
    <xf numFmtId="49" fontId="18" fillId="36" borderId="15" xfId="48" applyNumberFormat="1" applyFont="1" applyFill="1" applyBorder="1" applyAlignment="1" applyProtection="1">
      <alignment horizontal="center" vertical="center" wrapText="1"/>
      <protection/>
    </xf>
    <xf numFmtId="49" fontId="18" fillId="36" borderId="16" xfId="48" applyNumberFormat="1" applyFont="1" applyFill="1" applyBorder="1" applyAlignment="1" applyProtection="1">
      <alignment horizontal="center" vertical="center" wrapText="1"/>
      <protection/>
    </xf>
    <xf numFmtId="49" fontId="18" fillId="36" borderId="17" xfId="48" applyNumberFormat="1" applyFont="1" applyFill="1" applyBorder="1" applyAlignment="1" applyProtection="1">
      <alignment horizontal="center" vertical="center" wrapText="1"/>
      <protection/>
    </xf>
    <xf numFmtId="49" fontId="18" fillId="36" borderId="18" xfId="48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/>
    </xf>
    <xf numFmtId="49" fontId="18" fillId="36" borderId="10" xfId="48" applyNumberFormat="1" applyFont="1" applyFill="1" applyBorder="1" applyAlignment="1" applyProtection="1">
      <alignment horizontal="center" vertical="center" wrapText="1"/>
      <protection/>
    </xf>
    <xf numFmtId="49" fontId="18" fillId="36" borderId="10" xfId="48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4" borderId="0" xfId="48" applyFont="1" applyFill="1" applyAlignment="1" applyProtection="1">
      <alignment vertical="center" wrapText="1"/>
      <protection/>
    </xf>
    <xf numFmtId="0" fontId="2" fillId="34" borderId="0" xfId="48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34" borderId="0" xfId="48" applyFont="1" applyFill="1" applyBorder="1" applyAlignment="1" applyProtection="1">
      <alignment horizontal="right" vertical="center"/>
      <protection/>
    </xf>
    <xf numFmtId="0" fontId="19" fillId="34" borderId="0" xfId="48" applyFont="1" applyFill="1" applyAlignment="1" applyProtection="1">
      <alignment horizontal="center" vertical="top"/>
      <protection/>
    </xf>
    <xf numFmtId="0" fontId="18" fillId="35" borderId="12" xfId="48" applyFont="1" applyFill="1" applyBorder="1" applyAlignment="1" applyProtection="1">
      <alignment horizontal="center" shrinkToFit="1"/>
      <protection/>
    </xf>
    <xf numFmtId="0" fontId="16" fillId="34" borderId="11" xfId="48" applyFont="1" applyFill="1" applyBorder="1" applyAlignment="1" applyProtection="1">
      <alignment horizontal="center" vertical="top"/>
      <protection/>
    </xf>
    <xf numFmtId="0" fontId="3" fillId="35" borderId="12" xfId="48" applyFont="1" applyFill="1" applyBorder="1" applyAlignment="1" applyProtection="1">
      <alignment horizontal="center" shrinkToFi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3">
      <selection activeCell="W28" sqref="W28:X28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208</v>
      </c>
      <c r="B1" s="6" t="s">
        <v>85</v>
      </c>
      <c r="C1" s="9"/>
      <c r="W1" s="82" t="s">
        <v>58</v>
      </c>
      <c r="X1" s="82"/>
      <c r="Y1" s="82"/>
      <c r="Z1" s="82"/>
    </row>
    <row r="2" spans="1:26" ht="20.25" customHeight="1">
      <c r="A2" s="9"/>
      <c r="B2" s="9"/>
      <c r="C2" s="25" t="s">
        <v>305</v>
      </c>
      <c r="D2" s="26" t="s">
        <v>306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3" t="s">
        <v>59</v>
      </c>
      <c r="X2" s="83"/>
      <c r="Y2" s="83"/>
      <c r="Z2" s="83"/>
    </row>
    <row r="3" spans="1:26" ht="41.25" customHeight="1" hidden="1">
      <c r="A3" s="84" t="s">
        <v>37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26" ht="15" customHeight="1">
      <c r="A4" s="87" t="str">
        <f>IstaigosPavadinimas</f>
        <v>Kaišiadorių technologijų ir verslo mokykla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8.75" customHeight="1">
      <c r="A5" s="88" t="s">
        <v>30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</row>
    <row r="6" spans="1:26" ht="15" customHeight="1">
      <c r="A6" s="89" t="str">
        <f>IstaigosRegKodas</f>
        <v>190804361, Girelės g. 57, Kaišiadorys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spans="1:26" ht="18.75" customHeight="1">
      <c r="A7" s="88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6" t="s">
        <v>57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</row>
    <row r="10" spans="4:9" ht="18" customHeight="1">
      <c r="D10" s="38" t="s">
        <v>33</v>
      </c>
      <c r="G10" s="85" t="s">
        <v>32</v>
      </c>
      <c r="H10" s="85"/>
      <c r="I10" s="85"/>
    </row>
    <row r="11" spans="4:25" ht="12" customHeight="1">
      <c r="D11" s="28" t="s">
        <v>27</v>
      </c>
      <c r="E11" s="5"/>
      <c r="I11" s="5"/>
      <c r="K11" s="39">
        <f>Sudaryta</f>
        <v>41681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9" t="s">
        <v>0</v>
      </c>
      <c r="B14" s="55"/>
      <c r="C14" s="79" t="s">
        <v>66</v>
      </c>
      <c r="D14" s="56"/>
      <c r="E14" s="73" t="s">
        <v>67</v>
      </c>
      <c r="F14" s="74"/>
      <c r="G14" s="77" t="s">
        <v>60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3" t="s">
        <v>77</v>
      </c>
      <c r="Z14" s="74"/>
    </row>
    <row r="15" spans="1:26" ht="95.25" customHeight="1">
      <c r="A15" s="79"/>
      <c r="B15" s="32" t="s">
        <v>0</v>
      </c>
      <c r="C15" s="79"/>
      <c r="D15" s="33" t="s">
        <v>36</v>
      </c>
      <c r="E15" s="75"/>
      <c r="F15" s="76"/>
      <c r="G15" s="78" t="s">
        <v>68</v>
      </c>
      <c r="H15" s="78"/>
      <c r="I15" s="78" t="s">
        <v>69</v>
      </c>
      <c r="J15" s="78"/>
      <c r="K15" s="78" t="s">
        <v>70</v>
      </c>
      <c r="L15" s="78"/>
      <c r="M15" s="78" t="s">
        <v>71</v>
      </c>
      <c r="N15" s="78"/>
      <c r="O15" s="78" t="s">
        <v>72</v>
      </c>
      <c r="P15" s="78"/>
      <c r="Q15" s="78" t="s">
        <v>73</v>
      </c>
      <c r="R15" s="78"/>
      <c r="S15" s="78" t="s">
        <v>74</v>
      </c>
      <c r="T15" s="78"/>
      <c r="U15" s="78" t="s">
        <v>75</v>
      </c>
      <c r="V15" s="78"/>
      <c r="W15" s="78" t="s">
        <v>76</v>
      </c>
      <c r="X15" s="78"/>
      <c r="Y15" s="75"/>
      <c r="Z15" s="76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9" t="s">
        <v>38</v>
      </c>
      <c r="F16" s="69"/>
      <c r="G16" s="69" t="s">
        <v>39</v>
      </c>
      <c r="H16" s="69"/>
      <c r="I16" s="69" t="s">
        <v>40</v>
      </c>
      <c r="J16" s="69"/>
      <c r="K16" s="69" t="s">
        <v>49</v>
      </c>
      <c r="L16" s="69"/>
      <c r="M16" s="70" t="s">
        <v>50</v>
      </c>
      <c r="N16" s="71"/>
      <c r="O16" s="69" t="s">
        <v>41</v>
      </c>
      <c r="P16" s="69"/>
      <c r="Q16" s="69" t="s">
        <v>61</v>
      </c>
      <c r="R16" s="69"/>
      <c r="S16" s="69" t="s">
        <v>62</v>
      </c>
      <c r="T16" s="69"/>
      <c r="U16" s="70" t="s">
        <v>63</v>
      </c>
      <c r="V16" s="71"/>
      <c r="W16" s="69" t="s">
        <v>64</v>
      </c>
      <c r="X16" s="69"/>
      <c r="Y16" s="69" t="s">
        <v>65</v>
      </c>
      <c r="Z16" s="69"/>
    </row>
    <row r="17" spans="1:26" s="51" customFormat="1" ht="68.25" customHeight="1">
      <c r="A17" s="49" t="s">
        <v>42</v>
      </c>
      <c r="B17" s="45" t="s">
        <v>35</v>
      </c>
      <c r="C17" s="57" t="s">
        <v>78</v>
      </c>
      <c r="D17" s="50"/>
      <c r="E17" s="68">
        <f>SUM(E18:E19)</f>
        <v>4238563.04</v>
      </c>
      <c r="F17" s="68"/>
      <c r="G17" s="68">
        <f>SUM(G18:G19)</f>
        <v>572359.5</v>
      </c>
      <c r="H17" s="68"/>
      <c r="I17" s="68">
        <f>SUM(I18:I19)</f>
        <v>0</v>
      </c>
      <c r="J17" s="68"/>
      <c r="K17" s="68">
        <f>SUM(K18:K19)</f>
        <v>0</v>
      </c>
      <c r="L17" s="68"/>
      <c r="M17" s="68">
        <f>SUM(M18:M19)</f>
        <v>0</v>
      </c>
      <c r="N17" s="68"/>
      <c r="O17" s="68">
        <f>SUM(O18:O19)</f>
        <v>0</v>
      </c>
      <c r="P17" s="68"/>
      <c r="Q17" s="68">
        <f>SUM(Q18:Q19)</f>
        <v>588727.43</v>
      </c>
      <c r="R17" s="68"/>
      <c r="S17" s="68">
        <f>SUM(S18:S19)</f>
        <v>0</v>
      </c>
      <c r="T17" s="68"/>
      <c r="U17" s="68">
        <f>SUM(U18:U19)</f>
        <v>0</v>
      </c>
      <c r="V17" s="68"/>
      <c r="W17" s="68">
        <f>SUM(W18:W19)</f>
        <v>0</v>
      </c>
      <c r="X17" s="68"/>
      <c r="Y17" s="68">
        <f>SUM(Y18:Y19)</f>
        <v>4222195.11</v>
      </c>
      <c r="Z17" s="68"/>
    </row>
    <row r="18" spans="1:41" ht="15">
      <c r="A18" s="45" t="s">
        <v>43</v>
      </c>
      <c r="B18" s="45" t="s">
        <v>38</v>
      </c>
      <c r="C18" s="48" t="s">
        <v>79</v>
      </c>
      <c r="D18" s="46"/>
      <c r="E18" s="67">
        <v>4231162.04</v>
      </c>
      <c r="F18" s="67"/>
      <c r="G18" s="67">
        <v>11067.3</v>
      </c>
      <c r="H18" s="67"/>
      <c r="I18" s="67"/>
      <c r="J18" s="67"/>
      <c r="K18" s="67"/>
      <c r="L18" s="67"/>
      <c r="M18" s="67"/>
      <c r="N18" s="67"/>
      <c r="O18" s="67"/>
      <c r="P18" s="67"/>
      <c r="Q18" s="67">
        <v>26315.98</v>
      </c>
      <c r="R18" s="67"/>
      <c r="S18" s="67"/>
      <c r="T18" s="67"/>
      <c r="U18" s="67"/>
      <c r="V18" s="67"/>
      <c r="W18" s="67"/>
      <c r="X18" s="67"/>
      <c r="Y18" s="72">
        <f>E18+G18+I18+K18-M18-O18-Q18-S18-U18+W18</f>
        <v>4215913.36</v>
      </c>
      <c r="Z18" s="72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80</v>
      </c>
      <c r="D19" s="46"/>
      <c r="E19" s="67">
        <v>7401</v>
      </c>
      <c r="F19" s="67"/>
      <c r="G19" s="67">
        <v>561292.2</v>
      </c>
      <c r="H19" s="67"/>
      <c r="I19" s="67"/>
      <c r="J19" s="67"/>
      <c r="K19" s="67"/>
      <c r="L19" s="67"/>
      <c r="M19" s="67"/>
      <c r="N19" s="67"/>
      <c r="O19" s="67"/>
      <c r="P19" s="67"/>
      <c r="Q19" s="67">
        <v>562411.45</v>
      </c>
      <c r="R19" s="67"/>
      <c r="S19" s="67"/>
      <c r="T19" s="67"/>
      <c r="U19" s="67"/>
      <c r="V19" s="67"/>
      <c r="W19" s="67"/>
      <c r="X19" s="67"/>
      <c r="Y19" s="72">
        <f>E19+G19+I19+K19-M19-O19-Q19-S19-U19+W19</f>
        <v>6281.75</v>
      </c>
      <c r="Z19" s="72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81</v>
      </c>
      <c r="D20" s="50"/>
      <c r="E20" s="68">
        <f>SUM(E21:E22)</f>
        <v>0</v>
      </c>
      <c r="F20" s="68"/>
      <c r="G20" s="68">
        <f>SUM(G21:G22)</f>
        <v>4251.2</v>
      </c>
      <c r="H20" s="68"/>
      <c r="I20" s="68">
        <f>SUM(I21:I22)</f>
        <v>0</v>
      </c>
      <c r="J20" s="68"/>
      <c r="K20" s="68">
        <f>SUM(K21:K22)</f>
        <v>0</v>
      </c>
      <c r="L20" s="68"/>
      <c r="M20" s="68">
        <f>SUM(M21:M22)</f>
        <v>0</v>
      </c>
      <c r="N20" s="68"/>
      <c r="O20" s="68">
        <f>SUM(O21:O22)</f>
        <v>0</v>
      </c>
      <c r="P20" s="68"/>
      <c r="Q20" s="68">
        <f>SUM(Q21:Q22)</f>
        <v>3019.4</v>
      </c>
      <c r="R20" s="68"/>
      <c r="S20" s="68">
        <f>SUM(S21:S22)</f>
        <v>0</v>
      </c>
      <c r="T20" s="68"/>
      <c r="U20" s="68">
        <f>SUM(U21:U22)</f>
        <v>0</v>
      </c>
      <c r="V20" s="68"/>
      <c r="W20" s="68">
        <f>SUM(W21:W22)</f>
        <v>0</v>
      </c>
      <c r="X20" s="68"/>
      <c r="Y20" s="68">
        <f>SUM(Y21:Y22)</f>
        <v>1231.8</v>
      </c>
      <c r="Z20" s="68"/>
    </row>
    <row r="21" spans="1:41" ht="15">
      <c r="A21" s="45" t="s">
        <v>47</v>
      </c>
      <c r="B21" s="45" t="s">
        <v>49</v>
      </c>
      <c r="C21" s="48" t="s">
        <v>79</v>
      </c>
      <c r="D21" s="4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72">
        <f>E21+G21+I21+K21-M21-O21-Q21-S21-U21+W21</f>
        <v>0</v>
      </c>
      <c r="Z21" s="72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80</v>
      </c>
      <c r="D22" s="46"/>
      <c r="E22" s="67"/>
      <c r="F22" s="67"/>
      <c r="G22" s="67">
        <v>4251.2</v>
      </c>
      <c r="H22" s="67"/>
      <c r="I22" s="67"/>
      <c r="J22" s="67"/>
      <c r="K22" s="67"/>
      <c r="L22" s="67"/>
      <c r="M22" s="67"/>
      <c r="N22" s="67"/>
      <c r="O22" s="67"/>
      <c r="P22" s="67"/>
      <c r="Q22" s="67">
        <v>3019.4</v>
      </c>
      <c r="R22" s="67"/>
      <c r="S22" s="67"/>
      <c r="T22" s="67"/>
      <c r="U22" s="67"/>
      <c r="V22" s="67"/>
      <c r="W22" s="67"/>
      <c r="X22" s="67"/>
      <c r="Y22" s="72">
        <f>E22+G22+I22+K22-M22-O22-Q22-S22-U22+W22</f>
        <v>1231.8</v>
      </c>
      <c r="Z22" s="72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82</v>
      </c>
      <c r="D23" s="50"/>
      <c r="E23" s="68">
        <f>SUM(E24:E25)</f>
        <v>211342.06</v>
      </c>
      <c r="F23" s="68"/>
      <c r="G23" s="68">
        <f>SUM(G24:G25)</f>
        <v>21961.34</v>
      </c>
      <c r="H23" s="68"/>
      <c r="I23" s="68">
        <f>SUM(I24:I25)</f>
        <v>0</v>
      </c>
      <c r="J23" s="68"/>
      <c r="K23" s="68">
        <f>SUM(K24:K25)</f>
        <v>0</v>
      </c>
      <c r="L23" s="68"/>
      <c r="M23" s="68">
        <f>SUM(M24:M25)</f>
        <v>0</v>
      </c>
      <c r="N23" s="68"/>
      <c r="O23" s="68">
        <f>SUM(O24:O25)</f>
        <v>0</v>
      </c>
      <c r="P23" s="68"/>
      <c r="Q23" s="68">
        <f>SUM(Q24:Q25)</f>
        <v>53394</v>
      </c>
      <c r="R23" s="68"/>
      <c r="S23" s="68">
        <f>SUM(S24:S25)</f>
        <v>0</v>
      </c>
      <c r="T23" s="68"/>
      <c r="U23" s="68">
        <f>SUM(U24:U25)</f>
        <v>0</v>
      </c>
      <c r="V23" s="68"/>
      <c r="W23" s="68">
        <f>SUM(W24:W25)</f>
        <v>0</v>
      </c>
      <c r="X23" s="68"/>
      <c r="Y23" s="68">
        <f>SUM(Y24:Y25)</f>
        <v>179909.4</v>
      </c>
      <c r="Z23" s="68"/>
    </row>
    <row r="24" spans="1:41" ht="15">
      <c r="A24" s="45" t="s">
        <v>51</v>
      </c>
      <c r="B24" s="45" t="s">
        <v>61</v>
      </c>
      <c r="C24" s="48" t="s">
        <v>79</v>
      </c>
      <c r="D24" s="46"/>
      <c r="E24" s="67">
        <v>174401.41</v>
      </c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>
        <v>13420.98</v>
      </c>
      <c r="R24" s="67"/>
      <c r="S24" s="67"/>
      <c r="T24" s="67"/>
      <c r="U24" s="67"/>
      <c r="V24" s="67"/>
      <c r="W24" s="67"/>
      <c r="X24" s="67"/>
      <c r="Y24" s="72">
        <f>E24+G24+I24+K24-M24-O24-Q24-S24-U24+W24</f>
        <v>160980.43</v>
      </c>
      <c r="Z24" s="72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80</v>
      </c>
      <c r="D25" s="46"/>
      <c r="E25" s="67">
        <v>36940.65</v>
      </c>
      <c r="F25" s="67"/>
      <c r="G25" s="67">
        <v>21961.34</v>
      </c>
      <c r="H25" s="67"/>
      <c r="I25" s="67"/>
      <c r="J25" s="67"/>
      <c r="K25" s="67"/>
      <c r="L25" s="67"/>
      <c r="M25" s="67"/>
      <c r="N25" s="67"/>
      <c r="O25" s="67"/>
      <c r="P25" s="67"/>
      <c r="Q25" s="67">
        <v>39973.02</v>
      </c>
      <c r="R25" s="67"/>
      <c r="S25" s="67"/>
      <c r="T25" s="67"/>
      <c r="U25" s="67"/>
      <c r="V25" s="67"/>
      <c r="W25" s="67"/>
      <c r="X25" s="67"/>
      <c r="Y25" s="72">
        <f>E25+G25+I25+K25-M25-O25-Q25-S25-U25+W25</f>
        <v>18928.97</v>
      </c>
      <c r="Z25" s="72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83</v>
      </c>
      <c r="D26" s="50"/>
      <c r="E26" s="68">
        <f>SUM(E27:E28)</f>
        <v>971.61</v>
      </c>
      <c r="F26" s="68"/>
      <c r="G26" s="68">
        <f>SUM(G27:G28)</f>
        <v>0</v>
      </c>
      <c r="H26" s="68"/>
      <c r="I26" s="68">
        <f>SUM(I27:I28)</f>
        <v>0</v>
      </c>
      <c r="J26" s="68"/>
      <c r="K26" s="68">
        <f>SUM(K27:K28)</f>
        <v>0</v>
      </c>
      <c r="L26" s="68"/>
      <c r="M26" s="68">
        <f>SUM(M27:M28)</f>
        <v>0</v>
      </c>
      <c r="N26" s="68"/>
      <c r="O26" s="68">
        <f>SUM(O27:O28)</f>
        <v>0</v>
      </c>
      <c r="P26" s="68"/>
      <c r="Q26" s="68">
        <f>SUM(Q27:Q28)</f>
        <v>900.92</v>
      </c>
      <c r="R26" s="68"/>
      <c r="S26" s="68">
        <f>SUM(S27:S28)</f>
        <v>0</v>
      </c>
      <c r="T26" s="68"/>
      <c r="U26" s="68">
        <f>SUM(U27:U28)</f>
        <v>0</v>
      </c>
      <c r="V26" s="68"/>
      <c r="W26" s="68">
        <f>SUM(W27:W28)</f>
        <v>0</v>
      </c>
      <c r="X26" s="68"/>
      <c r="Y26" s="68">
        <f>SUM(Y27:Y28)</f>
        <v>70.69</v>
      </c>
      <c r="Z26" s="68"/>
    </row>
    <row r="27" spans="1:41" ht="15">
      <c r="A27" s="45" t="s">
        <v>54</v>
      </c>
      <c r="B27" s="45" t="s">
        <v>64</v>
      </c>
      <c r="C27" s="48" t="s">
        <v>79</v>
      </c>
      <c r="D27" s="46"/>
      <c r="E27" s="67">
        <v>971.61</v>
      </c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>
        <v>900.92</v>
      </c>
      <c r="R27" s="67"/>
      <c r="S27" s="67"/>
      <c r="T27" s="67"/>
      <c r="U27" s="67"/>
      <c r="V27" s="67"/>
      <c r="W27" s="67"/>
      <c r="X27" s="67"/>
      <c r="Y27" s="72">
        <f>E27+G27+I27+K27-M27-O27-Q27-S27-U27+W27</f>
        <v>70.69</v>
      </c>
      <c r="Z27" s="72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80</v>
      </c>
      <c r="D28" s="46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72">
        <f>E28+G28+I28+K28-M28-O28-Q28-S28-U28+W28</f>
        <v>0</v>
      </c>
      <c r="Z28" s="72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86</v>
      </c>
      <c r="C29" s="57" t="s">
        <v>84</v>
      </c>
      <c r="D29" s="50"/>
      <c r="E29" s="68">
        <f>E17+E20+E23+E26</f>
        <v>4450876.71</v>
      </c>
      <c r="F29" s="68"/>
      <c r="G29" s="68">
        <f>G17+G20+G23+G26</f>
        <v>598572.04</v>
      </c>
      <c r="H29" s="68"/>
      <c r="I29" s="68">
        <f>I17+I20+I23+I26</f>
        <v>0</v>
      </c>
      <c r="J29" s="68"/>
      <c r="K29" s="68">
        <f>K17+K20+K23+K26</f>
        <v>0</v>
      </c>
      <c r="L29" s="68"/>
      <c r="M29" s="68">
        <f>M17+M20+M23+M26</f>
        <v>0</v>
      </c>
      <c r="N29" s="68"/>
      <c r="O29" s="68">
        <f>O17+O20+O23+O26</f>
        <v>0</v>
      </c>
      <c r="P29" s="68"/>
      <c r="Q29" s="68">
        <f>Q17+Q20+Q23+Q26</f>
        <v>646041.75</v>
      </c>
      <c r="R29" s="68"/>
      <c r="S29" s="68">
        <f>S17+S20+S23+S26</f>
        <v>0</v>
      </c>
      <c r="T29" s="68"/>
      <c r="U29" s="68">
        <f>U17+U20+U23+U26</f>
        <v>0</v>
      </c>
      <c r="V29" s="68"/>
      <c r="W29" s="68">
        <f>W17+W20+W23+W26</f>
        <v>0</v>
      </c>
      <c r="X29" s="68"/>
      <c r="Y29" s="68">
        <f>Y17+Y20+Y23+Y26</f>
        <v>4403407</v>
      </c>
      <c r="Z29" s="68"/>
    </row>
    <row r="30" spans="1:41" ht="12.75" customHeight="1">
      <c r="A30" s="58"/>
      <c r="B30" s="59"/>
      <c r="C30" s="59"/>
      <c r="D30" s="6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80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3" t="s">
        <v>87</v>
      </c>
      <c r="Z31" s="47" t="str">
        <f>IstaigosKodas</f>
        <v>2224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2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Jonas Jočiūnas</v>
      </c>
      <c r="G35" s="43"/>
      <c r="H35" s="53" t="str">
        <f>IstaigosVadovas</f>
        <v>Jonas Jočiūnas</v>
      </c>
      <c r="I35" s="43"/>
      <c r="J35" s="53" t="str">
        <f>IstaigosVadovas</f>
        <v>Jonas Jočiūnas</v>
      </c>
      <c r="K35" s="43"/>
      <c r="L35" s="53" t="str">
        <f>IstaigosVadovas</f>
        <v>Jonas Jočiūnas</v>
      </c>
      <c r="M35" s="43"/>
      <c r="N35" s="43"/>
      <c r="O35" s="43"/>
      <c r="P35" s="53" t="str">
        <f>IstaigosVadovas</f>
        <v>Jonas Jočiūnas</v>
      </c>
      <c r="Q35" s="43"/>
      <c r="R35" s="53" t="str">
        <f>IstaigosVadovas</f>
        <v>Jonas Jočiūnas</v>
      </c>
      <c r="S35" s="43"/>
      <c r="T35" s="53" t="str">
        <f>IstaigosVadovas</f>
        <v>Jonas Jočiūnas</v>
      </c>
      <c r="U35" s="43"/>
      <c r="V35" s="43"/>
      <c r="W35" s="43"/>
      <c r="X35" s="53" t="str">
        <f>IstaigosVadovas</f>
        <v>Jonas Jočiūnas</v>
      </c>
      <c r="Y35" s="43"/>
      <c r="Z35" s="53" t="str">
        <f>IstaigosVadovas</f>
        <v>Jonas Jočiūnas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/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Y16:Z16"/>
    <mergeCell ref="Y17:Z17"/>
    <mergeCell ref="W16:X16"/>
    <mergeCell ref="W21:X21"/>
    <mergeCell ref="W22:X22"/>
    <mergeCell ref="W18:X18"/>
    <mergeCell ref="Y18:Z18"/>
    <mergeCell ref="Y22:Z22"/>
    <mergeCell ref="Y21:Z21"/>
    <mergeCell ref="W19:X19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Y19:Z19"/>
    <mergeCell ref="W20:X20"/>
    <mergeCell ref="Y20:Z20"/>
    <mergeCell ref="O19:P19"/>
    <mergeCell ref="Q19:R19"/>
    <mergeCell ref="S19:T19"/>
    <mergeCell ref="U19:V19"/>
    <mergeCell ref="G26:H26"/>
    <mergeCell ref="M16:N16"/>
    <mergeCell ref="M17:N17"/>
    <mergeCell ref="M18:N18"/>
    <mergeCell ref="M19:N19"/>
    <mergeCell ref="M20:N20"/>
    <mergeCell ref="M21:N21"/>
    <mergeCell ref="G20:H20"/>
    <mergeCell ref="G24:H24"/>
    <mergeCell ref="M33:N33"/>
    <mergeCell ref="M22:N22"/>
    <mergeCell ref="M24:N24"/>
    <mergeCell ref="K22:L22"/>
    <mergeCell ref="G22:H22"/>
    <mergeCell ref="E26:F26"/>
    <mergeCell ref="E25:F25"/>
    <mergeCell ref="K24:L24"/>
    <mergeCell ref="M26:N26"/>
    <mergeCell ref="K26:L26"/>
    <mergeCell ref="C14:C15"/>
    <mergeCell ref="A14:A15"/>
    <mergeCell ref="G15:H15"/>
    <mergeCell ref="E14:F15"/>
    <mergeCell ref="G25:H25"/>
    <mergeCell ref="K16:L16"/>
    <mergeCell ref="K17:L17"/>
    <mergeCell ref="K18:L18"/>
    <mergeCell ref="K19:L19"/>
    <mergeCell ref="G17:H17"/>
    <mergeCell ref="I19:J19"/>
    <mergeCell ref="I20:J20"/>
    <mergeCell ref="K20:L20"/>
    <mergeCell ref="K21:L21"/>
    <mergeCell ref="I21:J21"/>
    <mergeCell ref="I22:J22"/>
    <mergeCell ref="E16:F16"/>
    <mergeCell ref="G16:H16"/>
    <mergeCell ref="E17:F17"/>
    <mergeCell ref="E18:F18"/>
    <mergeCell ref="G21:H21"/>
    <mergeCell ref="I16:J16"/>
    <mergeCell ref="I17:J17"/>
    <mergeCell ref="I18:J18"/>
    <mergeCell ref="G18:H18"/>
    <mergeCell ref="G19:H19"/>
    <mergeCell ref="W15:X15"/>
    <mergeCell ref="K15:L15"/>
    <mergeCell ref="I15:J15"/>
    <mergeCell ref="O15:P15"/>
    <mergeCell ref="Q15:R15"/>
    <mergeCell ref="S15:T15"/>
    <mergeCell ref="U15:V1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M15:N15"/>
    <mergeCell ref="O25:P25"/>
    <mergeCell ref="W24:X24"/>
    <mergeCell ref="Y24:Z24"/>
    <mergeCell ref="W25:X25"/>
    <mergeCell ref="Y25:Z25"/>
    <mergeCell ref="O24:P24"/>
    <mergeCell ref="Q24:R24"/>
    <mergeCell ref="S24:T24"/>
    <mergeCell ref="U24:V24"/>
    <mergeCell ref="Q25:R25"/>
    <mergeCell ref="W26:X26"/>
    <mergeCell ref="Y26:Z26"/>
    <mergeCell ref="S26:T26"/>
    <mergeCell ref="U26:V26"/>
    <mergeCell ref="O26:P26"/>
    <mergeCell ref="Q26:R26"/>
    <mergeCell ref="K29:L29"/>
    <mergeCell ref="M29:N29"/>
    <mergeCell ref="W27:X27"/>
    <mergeCell ref="Y27:Z27"/>
    <mergeCell ref="G28:H28"/>
    <mergeCell ref="K28:L28"/>
    <mergeCell ref="M28:N28"/>
    <mergeCell ref="W28:X28"/>
    <mergeCell ref="Y28:Z28"/>
    <mergeCell ref="G27:H27"/>
    <mergeCell ref="W29:X29"/>
    <mergeCell ref="Y29:Z29"/>
    <mergeCell ref="O29:P29"/>
    <mergeCell ref="Q29:R29"/>
    <mergeCell ref="S29:T29"/>
    <mergeCell ref="U29:V29"/>
    <mergeCell ref="K33:L33"/>
    <mergeCell ref="I33:J33"/>
    <mergeCell ref="E19:F19"/>
    <mergeCell ref="E20:F20"/>
    <mergeCell ref="E27:F27"/>
    <mergeCell ref="E28:F28"/>
    <mergeCell ref="E21:F21"/>
    <mergeCell ref="E22:F22"/>
    <mergeCell ref="E23:F23"/>
    <mergeCell ref="E24:F24"/>
    <mergeCell ref="I29:J29"/>
    <mergeCell ref="I23:J23"/>
    <mergeCell ref="I24:J24"/>
    <mergeCell ref="I25:J25"/>
    <mergeCell ref="I26:J26"/>
    <mergeCell ref="E33:F33"/>
    <mergeCell ref="G33:H33"/>
    <mergeCell ref="E29:F29"/>
    <mergeCell ref="G29:H29"/>
    <mergeCell ref="A31:K31"/>
    <mergeCell ref="O16:P16"/>
    <mergeCell ref="Q16:R16"/>
    <mergeCell ref="S16:T16"/>
    <mergeCell ref="U16:V16"/>
    <mergeCell ref="I27:J27"/>
    <mergeCell ref="I28:J28"/>
    <mergeCell ref="K27:L27"/>
    <mergeCell ref="M27:N27"/>
    <mergeCell ref="K25:L25"/>
    <mergeCell ref="M25:N25"/>
    <mergeCell ref="O18:P18"/>
    <mergeCell ref="Q18:R18"/>
    <mergeCell ref="S18:T18"/>
    <mergeCell ref="U18:V18"/>
    <mergeCell ref="O17:P17"/>
    <mergeCell ref="Q17:R17"/>
    <mergeCell ref="S17:T17"/>
    <mergeCell ref="U17:V17"/>
    <mergeCell ref="O21:P21"/>
    <mergeCell ref="Q21:R21"/>
    <mergeCell ref="S21:T21"/>
    <mergeCell ref="U21:V21"/>
    <mergeCell ref="O20:P20"/>
    <mergeCell ref="Q20:R20"/>
    <mergeCell ref="S20:T20"/>
    <mergeCell ref="U20:V20"/>
    <mergeCell ref="O23:P23"/>
    <mergeCell ref="Q23:R23"/>
    <mergeCell ref="S23:T23"/>
    <mergeCell ref="U23:V23"/>
    <mergeCell ref="O22:P22"/>
    <mergeCell ref="Q22:R22"/>
    <mergeCell ref="S22:T22"/>
    <mergeCell ref="U22:V22"/>
    <mergeCell ref="O28:P28"/>
    <mergeCell ref="Q28:R28"/>
    <mergeCell ref="S28:T28"/>
    <mergeCell ref="U28:V28"/>
    <mergeCell ref="O27:P27"/>
    <mergeCell ref="Q27:R27"/>
    <mergeCell ref="S27:T27"/>
    <mergeCell ref="U27:V27"/>
    <mergeCell ref="Y33:Z33"/>
    <mergeCell ref="O33:P33"/>
    <mergeCell ref="Q33:R33"/>
    <mergeCell ref="S33:T33"/>
    <mergeCell ref="U33:V33"/>
    <mergeCell ref="W33:X33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d9385c05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460</v>
      </c>
    </row>
    <row r="2" spans="1:3" ht="10.5">
      <c r="A2" t="s">
        <v>88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307</v>
      </c>
    </row>
    <row r="3" spans="1:2" ht="16.5" customHeight="1">
      <c r="A3" s="2" t="s">
        <v>6</v>
      </c>
      <c r="B3" s="1" t="s">
        <v>308</v>
      </c>
    </row>
    <row r="4" spans="1:2" ht="16.5" customHeight="1">
      <c r="A4" s="2" t="s">
        <v>1</v>
      </c>
      <c r="B4" s="1" t="s">
        <v>309</v>
      </c>
    </row>
    <row r="5" spans="1:2" ht="16.5" customHeight="1">
      <c r="A5" s="2" t="s">
        <v>2</v>
      </c>
      <c r="B5" s="1" t="s">
        <v>310</v>
      </c>
    </row>
    <row r="6" spans="1:2" ht="16.5" customHeight="1">
      <c r="A6" s="2" t="s">
        <v>7</v>
      </c>
      <c r="B6" s="1" t="s">
        <v>311</v>
      </c>
    </row>
    <row r="7" spans="1:2" ht="16.5" customHeight="1">
      <c r="A7" s="2" t="s">
        <v>8</v>
      </c>
      <c r="B7" s="1" t="s">
        <v>312</v>
      </c>
    </row>
    <row r="8" spans="1:2" ht="16.5" customHeight="1">
      <c r="A8" s="2" t="s">
        <v>9</v>
      </c>
      <c r="B8" s="1" t="s">
        <v>313</v>
      </c>
    </row>
    <row r="9" spans="1:2" ht="16.5" customHeight="1">
      <c r="A9" s="2" t="s">
        <v>10</v>
      </c>
      <c r="B9" s="1" t="s">
        <v>314</v>
      </c>
    </row>
    <row r="10" spans="1:2" ht="16.5" customHeight="1">
      <c r="A10" s="2" t="s">
        <v>315</v>
      </c>
      <c r="B10" s="4" t="s">
        <v>316</v>
      </c>
    </row>
    <row r="11" spans="1:2" ht="16.5" customHeight="1">
      <c r="A11" s="2" t="s">
        <v>11</v>
      </c>
      <c r="B11" s="4" t="s">
        <v>317</v>
      </c>
    </row>
    <row r="12" spans="1:2" ht="16.5" customHeight="1">
      <c r="A12" s="2" t="s">
        <v>12</v>
      </c>
      <c r="B12" s="65">
        <v>41681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318</v>
      </c>
      <c r="B1" s="1" t="s">
        <v>319</v>
      </c>
    </row>
    <row r="2" spans="1:2" ht="10.5">
      <c r="A2" s="1" t="s">
        <v>320</v>
      </c>
      <c r="B2" s="1" t="s">
        <v>321</v>
      </c>
    </row>
    <row r="3" spans="1:2" ht="10.5">
      <c r="A3" s="1" t="s">
        <v>322</v>
      </c>
      <c r="B3" s="1" t="s">
        <v>323</v>
      </c>
    </row>
    <row r="4" spans="1:2" ht="10.5">
      <c r="A4" s="1" t="s">
        <v>324</v>
      </c>
      <c r="B4" s="1" t="s">
        <v>325</v>
      </c>
    </row>
    <row r="5" spans="1:2" ht="10.5">
      <c r="A5" s="1" t="s">
        <v>326</v>
      </c>
      <c r="B5" s="1" t="s">
        <v>327</v>
      </c>
    </row>
    <row r="6" spans="1:2" ht="10.5">
      <c r="A6" s="1" t="s">
        <v>328</v>
      </c>
      <c r="B6" s="1" t="s">
        <v>329</v>
      </c>
    </row>
    <row r="7" spans="1:2" ht="10.5">
      <c r="A7" s="1" t="s">
        <v>330</v>
      </c>
      <c r="B7" s="1" t="s">
        <v>331</v>
      </c>
    </row>
    <row r="8" spans="1:2" ht="10.5">
      <c r="A8" s="1" t="s">
        <v>332</v>
      </c>
      <c r="B8" s="1" t="s">
        <v>333</v>
      </c>
    </row>
    <row r="9" spans="1:2" ht="10.5">
      <c r="A9" s="1" t="s">
        <v>334</v>
      </c>
      <c r="B9" s="1" t="s">
        <v>335</v>
      </c>
    </row>
    <row r="10" spans="1:2" ht="10.5">
      <c r="A10" s="1" t="s">
        <v>336</v>
      </c>
      <c r="B10" s="1" t="s">
        <v>337</v>
      </c>
    </row>
    <row r="11" spans="1:2" ht="10.5">
      <c r="A11" s="1" t="s">
        <v>338</v>
      </c>
      <c r="B11" s="1" t="s">
        <v>339</v>
      </c>
    </row>
    <row r="12" spans="1:2" ht="10.5">
      <c r="A12" s="1" t="s">
        <v>340</v>
      </c>
      <c r="B12" s="1" t="s">
        <v>341</v>
      </c>
    </row>
    <row r="13" spans="1:2" ht="10.5">
      <c r="A13" s="1" t="s">
        <v>342</v>
      </c>
      <c r="B13" s="1" t="s">
        <v>343</v>
      </c>
    </row>
    <row r="14" spans="1:2" ht="10.5">
      <c r="A14" s="1" t="s">
        <v>344</v>
      </c>
      <c r="B14" s="1" t="s">
        <v>345</v>
      </c>
    </row>
    <row r="15" spans="1:2" ht="10.5">
      <c r="A15" s="1" t="s">
        <v>346</v>
      </c>
      <c r="B15" s="1" t="s">
        <v>347</v>
      </c>
    </row>
    <row r="16" spans="1:2" ht="10.5">
      <c r="A16" s="1" t="s">
        <v>348</v>
      </c>
      <c r="B16" s="1" t="s">
        <v>349</v>
      </c>
    </row>
    <row r="17" spans="1:2" ht="10.5">
      <c r="A17" s="1" t="s">
        <v>350</v>
      </c>
      <c r="B17" s="1" t="s">
        <v>351</v>
      </c>
    </row>
    <row r="18" spans="1:2" ht="10.5">
      <c r="A18" s="1" t="s">
        <v>352</v>
      </c>
      <c r="B18" s="1" t="s">
        <v>353</v>
      </c>
    </row>
    <row r="19" spans="1:2" ht="10.5">
      <c r="A19" s="1" t="s">
        <v>354</v>
      </c>
      <c r="B19" s="1" t="s">
        <v>355</v>
      </c>
    </row>
    <row r="20" spans="1:2" ht="10.5">
      <c r="A20" s="1" t="s">
        <v>356</v>
      </c>
      <c r="B20" s="1" t="s">
        <v>356</v>
      </c>
    </row>
    <row r="21" spans="1:2" ht="10.5">
      <c r="A21" s="1" t="s">
        <v>304</v>
      </c>
      <c r="B21" s="1" t="s">
        <v>304</v>
      </c>
    </row>
    <row r="22" spans="1:2" ht="10.5">
      <c r="A22" s="1" t="s">
        <v>304</v>
      </c>
      <c r="B22" s="1" t="s">
        <v>304</v>
      </c>
    </row>
    <row r="23" spans="1:2" ht="10.5">
      <c r="A23" s="1" t="s">
        <v>304</v>
      </c>
      <c r="B23" s="1" t="s">
        <v>304</v>
      </c>
    </row>
    <row r="24" spans="1:2" ht="10.5">
      <c r="A24" s="1" t="s">
        <v>304</v>
      </c>
      <c r="B24" s="1" t="s">
        <v>304</v>
      </c>
    </row>
    <row r="25" spans="1:2" ht="10.5">
      <c r="A25" s="1" t="s">
        <v>304</v>
      </c>
      <c r="B25" s="1" t="s">
        <v>304</v>
      </c>
    </row>
    <row r="26" spans="1:2" ht="10.5">
      <c r="A26" s="1" t="s">
        <v>304</v>
      </c>
      <c r="B26" s="1" t="s">
        <v>304</v>
      </c>
    </row>
    <row r="27" spans="1:2" ht="10.5">
      <c r="A27" s="1" t="s">
        <v>304</v>
      </c>
      <c r="B27" s="1" t="s">
        <v>304</v>
      </c>
    </row>
    <row r="28" spans="1:2" ht="10.5">
      <c r="A28" s="1" t="s">
        <v>304</v>
      </c>
      <c r="B28" s="1" t="s">
        <v>304</v>
      </c>
    </row>
    <row r="29" spans="1:2" ht="10.5">
      <c r="A29" s="1" t="s">
        <v>304</v>
      </c>
      <c r="B29" s="1" t="s">
        <v>304</v>
      </c>
    </row>
    <row r="30" spans="1:2" ht="10.5">
      <c r="A30" s="1" t="s">
        <v>304</v>
      </c>
      <c r="B30" s="1" t="s">
        <v>304</v>
      </c>
    </row>
    <row r="31" spans="1:2" ht="10.5">
      <c r="A31" s="1" t="s">
        <v>304</v>
      </c>
      <c r="B31" s="1" t="s">
        <v>304</v>
      </c>
    </row>
    <row r="32" spans="1:2" ht="10.5">
      <c r="A32" s="1" t="s">
        <v>304</v>
      </c>
      <c r="B32" s="1" t="s">
        <v>304</v>
      </c>
    </row>
    <row r="33" spans="1:2" ht="10.5">
      <c r="A33" s="1" t="s">
        <v>304</v>
      </c>
      <c r="B33" s="1" t="s">
        <v>304</v>
      </c>
    </row>
    <row r="34" spans="1:2" ht="10.5">
      <c r="A34" s="1" t="s">
        <v>304</v>
      </c>
      <c r="B34" s="1" t="s">
        <v>304</v>
      </c>
    </row>
    <row r="35" spans="1:2" ht="10.5">
      <c r="A35" s="1" t="s">
        <v>304</v>
      </c>
      <c r="B35" s="1" t="s">
        <v>304</v>
      </c>
    </row>
    <row r="36" spans="1:2" ht="10.5">
      <c r="A36" s="1" t="s">
        <v>304</v>
      </c>
      <c r="B36" s="1" t="s">
        <v>304</v>
      </c>
    </row>
    <row r="37" spans="1:2" ht="10.5">
      <c r="A37" s="1" t="s">
        <v>304</v>
      </c>
      <c r="B37" s="1" t="s">
        <v>304</v>
      </c>
    </row>
    <row r="38" spans="1:2" ht="10.5">
      <c r="A38" s="1" t="s">
        <v>304</v>
      </c>
      <c r="B38" s="1" t="s">
        <v>304</v>
      </c>
    </row>
    <row r="39" spans="1:2" ht="10.5">
      <c r="A39" s="1" t="s">
        <v>304</v>
      </c>
      <c r="B39" s="1" t="s">
        <v>304</v>
      </c>
    </row>
    <row r="40" spans="1:2" ht="10.5">
      <c r="A40" s="1" t="s">
        <v>304</v>
      </c>
      <c r="B40" s="1" t="s">
        <v>304</v>
      </c>
    </row>
    <row r="41" spans="1:2" ht="10.5">
      <c r="A41" s="1" t="s">
        <v>304</v>
      </c>
      <c r="B41" s="1" t="s">
        <v>304</v>
      </c>
    </row>
    <row r="42" spans="1:2" ht="10.5">
      <c r="A42" s="1" t="s">
        <v>304</v>
      </c>
      <c r="B42" s="1" t="s">
        <v>304</v>
      </c>
    </row>
    <row r="43" spans="1:2" ht="10.5">
      <c r="A43" s="1" t="s">
        <v>304</v>
      </c>
      <c r="B43" s="1" t="s">
        <v>304</v>
      </c>
    </row>
    <row r="44" spans="1:2" ht="10.5">
      <c r="A44" s="1" t="s">
        <v>304</v>
      </c>
      <c r="B44" s="1" t="s">
        <v>304</v>
      </c>
    </row>
    <row r="45" spans="1:2" ht="10.5">
      <c r="A45" s="1" t="s">
        <v>304</v>
      </c>
      <c r="B45" s="1" t="s">
        <v>304</v>
      </c>
    </row>
    <row r="46" spans="1:2" ht="10.5">
      <c r="A46" s="1" t="s">
        <v>304</v>
      </c>
      <c r="B46" s="1" t="s">
        <v>304</v>
      </c>
    </row>
    <row r="47" spans="1:2" ht="10.5">
      <c r="A47" s="1" t="s">
        <v>304</v>
      </c>
      <c r="B47" s="1" t="s">
        <v>304</v>
      </c>
    </row>
    <row r="48" spans="1:2" ht="10.5">
      <c r="A48" s="1" t="s">
        <v>304</v>
      </c>
      <c r="B48" s="1" t="s">
        <v>304</v>
      </c>
    </row>
    <row r="49" spans="1:2" ht="10.5">
      <c r="A49" s="1" t="s">
        <v>304</v>
      </c>
      <c r="B49" s="1" t="s">
        <v>304</v>
      </c>
    </row>
    <row r="50" spans="1:2" ht="10.5">
      <c r="A50" s="1" t="s">
        <v>304</v>
      </c>
      <c r="B50" s="1" t="s">
        <v>304</v>
      </c>
    </row>
    <row r="51" spans="1:2" ht="10.5">
      <c r="A51" s="1" t="s">
        <v>304</v>
      </c>
      <c r="B51" s="1" t="s">
        <v>304</v>
      </c>
    </row>
    <row r="52" spans="1:2" ht="10.5">
      <c r="A52" s="1" t="s">
        <v>304</v>
      </c>
      <c r="B52" s="1" t="s">
        <v>304</v>
      </c>
    </row>
    <row r="53" spans="1:2" ht="10.5">
      <c r="A53" s="1" t="s">
        <v>304</v>
      </c>
      <c r="B53" s="1" t="s">
        <v>304</v>
      </c>
    </row>
    <row r="54" spans="1:2" ht="10.5">
      <c r="A54" s="1" t="s">
        <v>304</v>
      </c>
      <c r="B54" s="1" t="s">
        <v>304</v>
      </c>
    </row>
    <row r="55" spans="1:2" ht="10.5">
      <c r="A55" s="1" t="s">
        <v>304</v>
      </c>
      <c r="B55" s="1" t="s">
        <v>304</v>
      </c>
    </row>
    <row r="56" spans="1:2" ht="10.5">
      <c r="A56" s="1" t="s">
        <v>304</v>
      </c>
      <c r="B56" s="1" t="s">
        <v>304</v>
      </c>
    </row>
    <row r="57" spans="1:2" ht="10.5">
      <c r="A57" s="1" t="s">
        <v>304</v>
      </c>
      <c r="B57" s="1" t="s">
        <v>304</v>
      </c>
    </row>
    <row r="58" spans="1:2" ht="10.5">
      <c r="A58" s="1" t="s">
        <v>304</v>
      </c>
      <c r="B58" s="1" t="s">
        <v>304</v>
      </c>
    </row>
    <row r="59" spans="1:2" ht="10.5">
      <c r="A59" s="1" t="s">
        <v>304</v>
      </c>
      <c r="B59" s="1" t="s">
        <v>304</v>
      </c>
    </row>
    <row r="60" spans="1:2" ht="10.5">
      <c r="A60" s="1" t="s">
        <v>304</v>
      </c>
      <c r="B60" s="1" t="s">
        <v>304</v>
      </c>
    </row>
    <row r="61" spans="1:2" ht="10.5">
      <c r="A61" s="1" t="s">
        <v>304</v>
      </c>
      <c r="B61" s="1" t="s">
        <v>304</v>
      </c>
    </row>
    <row r="62" spans="1:2" ht="10.5">
      <c r="A62" s="1" t="s">
        <v>304</v>
      </c>
      <c r="B62" s="1" t="s">
        <v>304</v>
      </c>
    </row>
    <row r="63" spans="1:2" ht="10.5">
      <c r="A63" s="1" t="s">
        <v>304</v>
      </c>
      <c r="B63" s="1" t="s">
        <v>304</v>
      </c>
    </row>
    <row r="64" spans="1:2" ht="10.5">
      <c r="A64" s="1" t="s">
        <v>304</v>
      </c>
      <c r="B64" s="1" t="s">
        <v>304</v>
      </c>
    </row>
    <row r="65" spans="1:2" ht="10.5">
      <c r="A65" s="1" t="s">
        <v>304</v>
      </c>
      <c r="B65" s="1" t="s">
        <v>304</v>
      </c>
    </row>
    <row r="66" spans="1:2" ht="10.5">
      <c r="A66" s="1" t="s">
        <v>304</v>
      </c>
      <c r="B66" s="1" t="s">
        <v>304</v>
      </c>
    </row>
    <row r="67" spans="1:2" ht="10.5">
      <c r="A67" s="1" t="s">
        <v>304</v>
      </c>
      <c r="B67" s="1" t="s">
        <v>304</v>
      </c>
    </row>
    <row r="68" spans="1:2" ht="10.5">
      <c r="A68" s="1" t="s">
        <v>304</v>
      </c>
      <c r="B68" s="1" t="s">
        <v>304</v>
      </c>
    </row>
    <row r="69" spans="1:2" ht="10.5">
      <c r="A69" s="1" t="s">
        <v>304</v>
      </c>
      <c r="B69" s="1" t="s">
        <v>304</v>
      </c>
    </row>
    <row r="70" spans="1:2" ht="10.5">
      <c r="A70" s="1" t="s">
        <v>304</v>
      </c>
      <c r="B70" s="1" t="s">
        <v>304</v>
      </c>
    </row>
    <row r="71" spans="1:2" ht="10.5">
      <c r="A71" s="1" t="s">
        <v>304</v>
      </c>
      <c r="B71" s="1" t="s">
        <v>304</v>
      </c>
    </row>
    <row r="72" spans="1:2" ht="10.5">
      <c r="A72" s="1" t="s">
        <v>304</v>
      </c>
      <c r="B72" s="1" t="s">
        <v>304</v>
      </c>
    </row>
    <row r="73" spans="1:2" ht="10.5">
      <c r="A73" s="1" t="s">
        <v>304</v>
      </c>
      <c r="B73" s="1" t="s">
        <v>304</v>
      </c>
    </row>
    <row r="74" spans="1:2" ht="10.5">
      <c r="A74" s="1" t="s">
        <v>304</v>
      </c>
      <c r="B74" s="1" t="s">
        <v>304</v>
      </c>
    </row>
    <row r="75" spans="1:2" ht="10.5">
      <c r="A75" s="1" t="s">
        <v>304</v>
      </c>
      <c r="B75" s="1" t="s">
        <v>304</v>
      </c>
    </row>
    <row r="76" spans="1:2" ht="10.5">
      <c r="A76" s="1" t="s">
        <v>304</v>
      </c>
      <c r="B76" s="1" t="s">
        <v>304</v>
      </c>
    </row>
    <row r="77" spans="1:2" ht="10.5">
      <c r="A77" s="1" t="s">
        <v>304</v>
      </c>
      <c r="B77" s="1" t="s">
        <v>304</v>
      </c>
    </row>
    <row r="78" spans="1:2" ht="10.5">
      <c r="A78" s="1" t="s">
        <v>304</v>
      </c>
      <c r="B78" s="1" t="s">
        <v>304</v>
      </c>
    </row>
    <row r="79" spans="1:2" ht="10.5">
      <c r="A79" s="1" t="s">
        <v>304</v>
      </c>
      <c r="B79" s="1" t="s">
        <v>304</v>
      </c>
    </row>
    <row r="80" spans="1:2" ht="10.5">
      <c r="A80" s="1" t="s">
        <v>304</v>
      </c>
      <c r="B80" s="1" t="s">
        <v>304</v>
      </c>
    </row>
    <row r="81" spans="1:2" ht="10.5">
      <c r="A81" s="1" t="s">
        <v>304</v>
      </c>
      <c r="B81" s="1" t="s">
        <v>304</v>
      </c>
    </row>
    <row r="82" spans="1:2" ht="10.5">
      <c r="A82" s="1" t="s">
        <v>304</v>
      </c>
      <c r="B82" s="1" t="s">
        <v>304</v>
      </c>
    </row>
    <row r="83" spans="1:2" ht="10.5">
      <c r="A83" s="1" t="s">
        <v>304</v>
      </c>
      <c r="B83" s="1" t="s">
        <v>304</v>
      </c>
    </row>
    <row r="84" spans="1:2" ht="10.5">
      <c r="A84" s="1" t="s">
        <v>304</v>
      </c>
      <c r="B84" s="1" t="s">
        <v>304</v>
      </c>
    </row>
    <row r="85" spans="1:2" ht="10.5">
      <c r="A85" s="1" t="s">
        <v>304</v>
      </c>
      <c r="B85" s="1" t="s">
        <v>304</v>
      </c>
    </row>
    <row r="86" spans="1:2" ht="10.5">
      <c r="A86" s="1" t="s">
        <v>304</v>
      </c>
      <c r="B86" s="1" t="s">
        <v>304</v>
      </c>
    </row>
    <row r="87" spans="1:2" ht="10.5">
      <c r="A87" s="1" t="s">
        <v>304</v>
      </c>
      <c r="B87" s="1" t="s">
        <v>304</v>
      </c>
    </row>
    <row r="88" spans="1:2" ht="10.5">
      <c r="A88" s="1" t="s">
        <v>304</v>
      </c>
      <c r="B88" s="1" t="s">
        <v>304</v>
      </c>
    </row>
    <row r="89" spans="1:2" ht="10.5">
      <c r="A89" s="1" t="s">
        <v>304</v>
      </c>
      <c r="B89" s="1" t="s">
        <v>304</v>
      </c>
    </row>
    <row r="90" spans="1:2" ht="10.5">
      <c r="A90" s="1" t="s">
        <v>304</v>
      </c>
      <c r="B90" s="1" t="s">
        <v>304</v>
      </c>
    </row>
    <row r="91" spans="1:2" ht="10.5">
      <c r="A91" s="1" t="s">
        <v>304</v>
      </c>
      <c r="B91" s="1" t="s">
        <v>304</v>
      </c>
    </row>
    <row r="92" spans="1:2" ht="10.5">
      <c r="A92" s="1" t="s">
        <v>304</v>
      </c>
      <c r="B92" s="1" t="s">
        <v>304</v>
      </c>
    </row>
    <row r="93" spans="1:2" ht="10.5">
      <c r="A93" s="1" t="s">
        <v>304</v>
      </c>
      <c r="B93" s="1" t="s">
        <v>304</v>
      </c>
    </row>
    <row r="94" spans="1:2" ht="10.5">
      <c r="A94" s="1" t="s">
        <v>304</v>
      </c>
      <c r="B94" s="1" t="s">
        <v>304</v>
      </c>
    </row>
    <row r="95" spans="1:2" ht="10.5">
      <c r="A95" s="1" t="s">
        <v>304</v>
      </c>
      <c r="B95" s="1" t="s">
        <v>304</v>
      </c>
    </row>
    <row r="96" spans="1:2" ht="10.5">
      <c r="A96" s="1" t="s">
        <v>304</v>
      </c>
      <c r="B96" s="1" t="s">
        <v>304</v>
      </c>
    </row>
    <row r="97" spans="1:2" ht="10.5">
      <c r="A97" s="1" t="s">
        <v>304</v>
      </c>
      <c r="B97" s="1" t="s">
        <v>304</v>
      </c>
    </row>
    <row r="98" spans="1:2" ht="10.5">
      <c r="A98" s="1" t="s">
        <v>304</v>
      </c>
      <c r="B98" s="1" t="s">
        <v>304</v>
      </c>
    </row>
    <row r="99" spans="1:2" ht="10.5">
      <c r="A99" s="1" t="s">
        <v>304</v>
      </c>
      <c r="B99" s="1" t="s">
        <v>304</v>
      </c>
    </row>
    <row r="100" spans="1:2" ht="10.5">
      <c r="A100" s="1" t="s">
        <v>304</v>
      </c>
      <c r="B100" s="1" t="s">
        <v>304</v>
      </c>
    </row>
    <row r="101" spans="1:2" ht="10.5">
      <c r="A101" s="1" t="s">
        <v>304</v>
      </c>
      <c r="B101" s="1" t="s">
        <v>304</v>
      </c>
    </row>
    <row r="102" spans="1:2" ht="10.5">
      <c r="A102" s="1" t="s">
        <v>304</v>
      </c>
      <c r="B102" s="1" t="s">
        <v>304</v>
      </c>
    </row>
    <row r="103" spans="1:2" ht="10.5">
      <c r="A103" s="1" t="s">
        <v>304</v>
      </c>
      <c r="B103" s="1" t="s">
        <v>304</v>
      </c>
    </row>
    <row r="104" spans="1:2" ht="10.5">
      <c r="A104" s="1" t="s">
        <v>304</v>
      </c>
      <c r="B104" s="1" t="s">
        <v>304</v>
      </c>
    </row>
    <row r="105" spans="1:2" ht="10.5">
      <c r="A105" s="1" t="s">
        <v>304</v>
      </c>
      <c r="B105" s="1" t="s">
        <v>304</v>
      </c>
    </row>
    <row r="106" spans="1:2" ht="10.5">
      <c r="A106" s="1" t="s">
        <v>304</v>
      </c>
      <c r="B106" s="1" t="s">
        <v>304</v>
      </c>
    </row>
    <row r="107" spans="1:2" ht="10.5">
      <c r="A107" s="1" t="s">
        <v>304</v>
      </c>
      <c r="B107" s="1" t="s">
        <v>304</v>
      </c>
    </row>
    <row r="108" spans="1:2" ht="10.5">
      <c r="A108" s="1" t="s">
        <v>304</v>
      </c>
      <c r="B108" s="1" t="s">
        <v>304</v>
      </c>
    </row>
    <row r="109" spans="1:2" ht="10.5">
      <c r="A109" s="1" t="s">
        <v>304</v>
      </c>
      <c r="B109" s="1" t="s">
        <v>304</v>
      </c>
    </row>
    <row r="110" spans="1:2" ht="10.5">
      <c r="A110" s="1" t="s">
        <v>304</v>
      </c>
      <c r="B110" s="1" t="s">
        <v>304</v>
      </c>
    </row>
    <row r="111" spans="1:2" ht="10.5">
      <c r="A111" s="1" t="s">
        <v>304</v>
      </c>
      <c r="B111" s="1" t="s">
        <v>304</v>
      </c>
    </row>
    <row r="112" spans="1:2" ht="10.5">
      <c r="A112" s="1" t="s">
        <v>304</v>
      </c>
      <c r="B112" s="1" t="s">
        <v>304</v>
      </c>
    </row>
    <row r="113" spans="1:2" ht="10.5">
      <c r="A113" s="1" t="s">
        <v>304</v>
      </c>
      <c r="B113" s="1" t="s">
        <v>304</v>
      </c>
    </row>
    <row r="114" spans="1:2" ht="10.5">
      <c r="A114" s="1" t="s">
        <v>304</v>
      </c>
      <c r="B114" s="1" t="s">
        <v>304</v>
      </c>
    </row>
    <row r="115" spans="1:2" ht="10.5">
      <c r="A115" s="1" t="s">
        <v>304</v>
      </c>
      <c r="B115" s="1" t="s">
        <v>304</v>
      </c>
    </row>
    <row r="116" spans="1:2" ht="10.5">
      <c r="A116" s="1" t="s">
        <v>304</v>
      </c>
      <c r="B116" s="1" t="s">
        <v>304</v>
      </c>
    </row>
    <row r="117" spans="1:2" ht="10.5">
      <c r="A117" s="1" t="s">
        <v>304</v>
      </c>
      <c r="B117" s="1" t="s">
        <v>304</v>
      </c>
    </row>
    <row r="118" spans="1:2" ht="10.5">
      <c r="A118" s="1" t="s">
        <v>304</v>
      </c>
      <c r="B118" s="1" t="s">
        <v>304</v>
      </c>
    </row>
    <row r="119" spans="1:2" ht="10.5">
      <c r="A119" s="1" t="s">
        <v>304</v>
      </c>
      <c r="B119" s="1" t="s">
        <v>304</v>
      </c>
    </row>
    <row r="120" spans="1:2" ht="10.5">
      <c r="A120" s="1" t="s">
        <v>304</v>
      </c>
      <c r="B120" s="1" t="s">
        <v>304</v>
      </c>
    </row>
    <row r="121" spans="1:2" ht="10.5">
      <c r="A121" s="1" t="s">
        <v>304</v>
      </c>
      <c r="B121" s="1" t="s">
        <v>304</v>
      </c>
    </row>
    <row r="122" spans="1:2" ht="10.5">
      <c r="A122" s="1" t="s">
        <v>304</v>
      </c>
      <c r="B122" s="1" t="s">
        <v>304</v>
      </c>
    </row>
    <row r="123" spans="1:2" ht="10.5">
      <c r="A123" s="1" t="s">
        <v>304</v>
      </c>
      <c r="B123" s="1" t="s">
        <v>304</v>
      </c>
    </row>
    <row r="124" spans="1:2" ht="10.5">
      <c r="A124" s="1" t="s">
        <v>304</v>
      </c>
      <c r="B124" s="1" t="s">
        <v>304</v>
      </c>
    </row>
    <row r="125" spans="1:2" ht="10.5">
      <c r="A125" s="1" t="s">
        <v>304</v>
      </c>
      <c r="B125" s="1" t="s">
        <v>304</v>
      </c>
    </row>
    <row r="126" spans="1:2" ht="10.5">
      <c r="A126" s="1" t="s">
        <v>304</v>
      </c>
      <c r="B126" s="1" t="s">
        <v>304</v>
      </c>
    </row>
    <row r="127" spans="1:2" ht="10.5">
      <c r="A127" s="1" t="s">
        <v>304</v>
      </c>
      <c r="B127" s="1" t="s">
        <v>304</v>
      </c>
    </row>
    <row r="128" spans="1:2" ht="10.5">
      <c r="A128" s="1" t="s">
        <v>304</v>
      </c>
      <c r="B128" s="1" t="s">
        <v>304</v>
      </c>
    </row>
    <row r="129" spans="1:2" ht="10.5">
      <c r="A129" s="1" t="s">
        <v>304</v>
      </c>
      <c r="B129" s="1" t="s">
        <v>304</v>
      </c>
    </row>
    <row r="130" spans="1:2" ht="10.5">
      <c r="A130" s="1" t="s">
        <v>304</v>
      </c>
      <c r="B130" s="1" t="s">
        <v>304</v>
      </c>
    </row>
    <row r="131" spans="1:2" ht="10.5">
      <c r="A131" s="1" t="s">
        <v>304</v>
      </c>
      <c r="B131" s="1" t="s">
        <v>304</v>
      </c>
    </row>
    <row r="132" spans="1:2" ht="10.5">
      <c r="A132" s="1" t="s">
        <v>304</v>
      </c>
      <c r="B132" s="1" t="s">
        <v>304</v>
      </c>
    </row>
    <row r="133" spans="1:2" ht="10.5">
      <c r="A133" s="1" t="s">
        <v>304</v>
      </c>
      <c r="B133" s="1" t="s">
        <v>304</v>
      </c>
    </row>
    <row r="134" spans="1:2" ht="10.5">
      <c r="A134" s="1" t="s">
        <v>304</v>
      </c>
      <c r="B134" s="1" t="s">
        <v>304</v>
      </c>
    </row>
    <row r="135" spans="1:2" ht="10.5">
      <c r="A135" s="1" t="s">
        <v>304</v>
      </c>
      <c r="B135" s="1" t="s">
        <v>304</v>
      </c>
    </row>
    <row r="136" spans="1:2" ht="10.5">
      <c r="A136" s="1" t="s">
        <v>304</v>
      </c>
      <c r="B136" s="1" t="s">
        <v>304</v>
      </c>
    </row>
    <row r="137" spans="1:2" ht="10.5">
      <c r="A137" s="1" t="s">
        <v>304</v>
      </c>
      <c r="B137" s="1" t="s">
        <v>304</v>
      </c>
    </row>
    <row r="138" spans="1:2" ht="10.5">
      <c r="A138" s="1" t="s">
        <v>304</v>
      </c>
      <c r="B138" s="1" t="s">
        <v>304</v>
      </c>
    </row>
    <row r="139" spans="1:2" ht="10.5">
      <c r="A139" s="1" t="s">
        <v>304</v>
      </c>
      <c r="B139" s="1" t="s">
        <v>304</v>
      </c>
    </row>
    <row r="140" spans="1:2" ht="10.5">
      <c r="A140" s="1" t="s">
        <v>304</v>
      </c>
      <c r="B140" s="1" t="s">
        <v>304</v>
      </c>
    </row>
    <row r="141" spans="1:2" ht="10.5">
      <c r="A141" s="1" t="s">
        <v>304</v>
      </c>
      <c r="B141" s="1" t="s">
        <v>304</v>
      </c>
    </row>
    <row r="142" spans="1:2" ht="10.5">
      <c r="A142" s="1" t="s">
        <v>304</v>
      </c>
      <c r="B142" s="1" t="s">
        <v>304</v>
      </c>
    </row>
    <row r="143" spans="1:2" ht="10.5">
      <c r="A143" s="1" t="s">
        <v>304</v>
      </c>
      <c r="B143" s="1" t="s">
        <v>304</v>
      </c>
    </row>
    <row r="144" spans="1:2" ht="10.5">
      <c r="A144" s="1" t="s">
        <v>304</v>
      </c>
      <c r="B144" s="1" t="s">
        <v>304</v>
      </c>
    </row>
    <row r="145" spans="1:2" ht="10.5">
      <c r="A145" s="1" t="s">
        <v>304</v>
      </c>
      <c r="B145" s="1" t="s">
        <v>304</v>
      </c>
    </row>
    <row r="146" spans="1:2" ht="10.5">
      <c r="A146" s="1" t="s">
        <v>304</v>
      </c>
      <c r="B146" s="1" t="s">
        <v>304</v>
      </c>
    </row>
    <row r="147" spans="1:2" ht="10.5">
      <c r="A147" s="1" t="s">
        <v>304</v>
      </c>
      <c r="B147" s="1" t="s">
        <v>304</v>
      </c>
    </row>
    <row r="148" spans="1:2" ht="10.5">
      <c r="A148" s="1" t="s">
        <v>304</v>
      </c>
      <c r="B148" s="1" t="s">
        <v>304</v>
      </c>
    </row>
    <row r="149" spans="1:2" ht="10.5">
      <c r="A149" s="1" t="s">
        <v>304</v>
      </c>
      <c r="B149" s="1" t="s">
        <v>304</v>
      </c>
    </row>
    <row r="150" spans="1:2" ht="10.5">
      <c r="A150" s="1" t="s">
        <v>304</v>
      </c>
      <c r="B150" s="1" t="s">
        <v>304</v>
      </c>
    </row>
    <row r="151" spans="1:2" ht="10.5">
      <c r="A151" s="1" t="s">
        <v>304</v>
      </c>
      <c r="B151" s="1" t="s">
        <v>304</v>
      </c>
    </row>
    <row r="152" spans="1:2" ht="10.5">
      <c r="A152" s="1" t="s">
        <v>304</v>
      </c>
      <c r="B152" s="1" t="s">
        <v>304</v>
      </c>
    </row>
    <row r="153" spans="1:2" ht="10.5">
      <c r="A153" s="1" t="s">
        <v>304</v>
      </c>
      <c r="B153" s="1" t="s">
        <v>304</v>
      </c>
    </row>
    <row r="154" spans="1:2" ht="10.5">
      <c r="A154" s="1" t="s">
        <v>304</v>
      </c>
      <c r="B154" s="1" t="s">
        <v>304</v>
      </c>
    </row>
    <row r="155" spans="1:2" ht="10.5">
      <c r="A155" s="1" t="s">
        <v>304</v>
      </c>
      <c r="B155" s="1" t="s">
        <v>304</v>
      </c>
    </row>
    <row r="156" spans="1:2" ht="10.5">
      <c r="A156" s="1" t="s">
        <v>304</v>
      </c>
      <c r="B156" s="1" t="s">
        <v>304</v>
      </c>
    </row>
    <row r="157" spans="1:2" ht="10.5">
      <c r="A157" s="1" t="s">
        <v>304</v>
      </c>
      <c r="B157" s="1" t="s">
        <v>304</v>
      </c>
    </row>
    <row r="158" spans="1:2" ht="10.5">
      <c r="A158" s="1" t="s">
        <v>304</v>
      </c>
      <c r="B158" s="1" t="s">
        <v>304</v>
      </c>
    </row>
    <row r="159" spans="1:2" ht="10.5">
      <c r="A159" s="1" t="s">
        <v>304</v>
      </c>
      <c r="B159" s="1" t="s">
        <v>304</v>
      </c>
    </row>
    <row r="160" spans="1:2" ht="10.5">
      <c r="A160" s="1" t="s">
        <v>304</v>
      </c>
      <c r="B160" s="1" t="s">
        <v>304</v>
      </c>
    </row>
    <row r="161" spans="1:2" ht="10.5">
      <c r="A161" s="1" t="s">
        <v>304</v>
      </c>
      <c r="B161" s="1" t="s">
        <v>304</v>
      </c>
    </row>
    <row r="162" spans="1:2" ht="10.5">
      <c r="A162" s="1" t="s">
        <v>304</v>
      </c>
      <c r="B162" s="1" t="s">
        <v>304</v>
      </c>
    </row>
    <row r="163" spans="1:2" ht="10.5">
      <c r="A163" s="1" t="s">
        <v>304</v>
      </c>
      <c r="B163" s="1" t="s">
        <v>304</v>
      </c>
    </row>
    <row r="164" spans="1:2" ht="10.5">
      <c r="A164" s="1" t="s">
        <v>304</v>
      </c>
      <c r="B164" s="1" t="s">
        <v>304</v>
      </c>
    </row>
    <row r="165" spans="1:2" ht="10.5">
      <c r="A165" s="1" t="s">
        <v>304</v>
      </c>
      <c r="B165" s="1" t="s">
        <v>304</v>
      </c>
    </row>
    <row r="166" spans="1:2" ht="10.5">
      <c r="A166" s="1" t="s">
        <v>304</v>
      </c>
      <c r="B166" s="1" t="s">
        <v>304</v>
      </c>
    </row>
    <row r="167" spans="1:2" ht="10.5">
      <c r="A167" s="1" t="s">
        <v>304</v>
      </c>
      <c r="B167" s="1" t="s">
        <v>304</v>
      </c>
    </row>
    <row r="168" spans="1:2" ht="10.5">
      <c r="A168" s="1" t="s">
        <v>304</v>
      </c>
      <c r="B168" s="1" t="s">
        <v>304</v>
      </c>
    </row>
    <row r="169" spans="1:2" ht="10.5">
      <c r="A169" s="1" t="s">
        <v>304</v>
      </c>
      <c r="B169" s="1" t="s">
        <v>304</v>
      </c>
    </row>
    <row r="170" spans="1:2" ht="10.5">
      <c r="A170" s="1" t="s">
        <v>304</v>
      </c>
      <c r="B170" s="1" t="s">
        <v>304</v>
      </c>
    </row>
    <row r="171" spans="1:2" ht="10.5">
      <c r="A171" s="1" t="s">
        <v>304</v>
      </c>
      <c r="B171" s="1" t="s">
        <v>304</v>
      </c>
    </row>
    <row r="172" spans="1:2" ht="10.5">
      <c r="A172" s="1" t="s">
        <v>304</v>
      </c>
      <c r="B172" s="1" t="s">
        <v>304</v>
      </c>
    </row>
    <row r="173" spans="1:2" ht="10.5">
      <c r="A173" s="1" t="s">
        <v>304</v>
      </c>
      <c r="B173" s="1" t="s">
        <v>304</v>
      </c>
    </row>
    <row r="174" spans="1:2" ht="10.5">
      <c r="A174" s="1" t="s">
        <v>304</v>
      </c>
      <c r="B174" s="1" t="s">
        <v>304</v>
      </c>
    </row>
    <row r="175" spans="1:2" ht="10.5">
      <c r="A175" s="1" t="s">
        <v>304</v>
      </c>
      <c r="B175" s="1" t="s">
        <v>304</v>
      </c>
    </row>
    <row r="176" spans="1:2" ht="10.5">
      <c r="A176" s="1" t="s">
        <v>304</v>
      </c>
      <c r="B176" s="1" t="s">
        <v>304</v>
      </c>
    </row>
    <row r="177" spans="1:2" ht="10.5">
      <c r="A177" s="1" t="s">
        <v>304</v>
      </c>
      <c r="B177" s="1" t="s">
        <v>304</v>
      </c>
    </row>
    <row r="178" spans="1:2" ht="10.5">
      <c r="A178" s="1" t="s">
        <v>304</v>
      </c>
      <c r="B178" s="1" t="s">
        <v>304</v>
      </c>
    </row>
    <row r="179" spans="1:2" ht="10.5">
      <c r="A179" s="1" t="s">
        <v>304</v>
      </c>
      <c r="B179" s="1" t="s">
        <v>304</v>
      </c>
    </row>
    <row r="180" spans="1:2" ht="10.5">
      <c r="A180" s="1" t="s">
        <v>304</v>
      </c>
      <c r="B180" s="1" t="s">
        <v>304</v>
      </c>
    </row>
    <row r="181" spans="1:2" ht="10.5">
      <c r="A181" s="1" t="s">
        <v>304</v>
      </c>
      <c r="B181" s="1" t="s">
        <v>304</v>
      </c>
    </row>
    <row r="182" spans="1:2" ht="10.5">
      <c r="A182" s="1" t="s">
        <v>304</v>
      </c>
      <c r="B182" s="1" t="s">
        <v>304</v>
      </c>
    </row>
    <row r="183" spans="1:2" ht="10.5">
      <c r="A183" s="1" t="s">
        <v>304</v>
      </c>
      <c r="B183" s="1" t="s">
        <v>304</v>
      </c>
    </row>
    <row r="184" spans="1:2" ht="10.5">
      <c r="A184" s="1" t="s">
        <v>304</v>
      </c>
      <c r="B184" s="1" t="s">
        <v>304</v>
      </c>
    </row>
    <row r="185" spans="1:2" ht="10.5">
      <c r="A185" s="1" t="s">
        <v>304</v>
      </c>
      <c r="B185" s="1" t="s">
        <v>304</v>
      </c>
    </row>
    <row r="186" spans="1:2" ht="10.5">
      <c r="A186" s="1" t="s">
        <v>304</v>
      </c>
      <c r="B186" s="1" t="s">
        <v>304</v>
      </c>
    </row>
    <row r="187" spans="1:2" ht="10.5">
      <c r="A187" s="1" t="s">
        <v>304</v>
      </c>
      <c r="B187" s="1" t="s">
        <v>304</v>
      </c>
    </row>
    <row r="188" spans="1:2" ht="10.5">
      <c r="A188" s="1" t="s">
        <v>304</v>
      </c>
      <c r="B188" s="1" t="s">
        <v>304</v>
      </c>
    </row>
    <row r="189" spans="1:2" ht="10.5">
      <c r="A189" s="1" t="s">
        <v>304</v>
      </c>
      <c r="B189" s="1" t="s">
        <v>304</v>
      </c>
    </row>
    <row r="190" spans="1:2" ht="10.5">
      <c r="A190" s="1" t="s">
        <v>304</v>
      </c>
      <c r="B190" s="1" t="s">
        <v>304</v>
      </c>
    </row>
    <row r="191" spans="1:2" ht="10.5">
      <c r="A191" s="1" t="s">
        <v>304</v>
      </c>
      <c r="B191" s="1" t="s">
        <v>304</v>
      </c>
    </row>
    <row r="192" spans="1:2" ht="10.5">
      <c r="A192" s="1" t="s">
        <v>304</v>
      </c>
      <c r="B192" s="1" t="s">
        <v>304</v>
      </c>
    </row>
    <row r="193" spans="1:2" ht="10.5">
      <c r="A193" s="1" t="s">
        <v>304</v>
      </c>
      <c r="B193" s="1" t="s">
        <v>304</v>
      </c>
    </row>
    <row r="194" spans="1:2" ht="10.5">
      <c r="A194" s="1" t="s">
        <v>304</v>
      </c>
      <c r="B194" s="1" t="s">
        <v>304</v>
      </c>
    </row>
    <row r="195" spans="1:2" ht="10.5">
      <c r="A195" s="1" t="s">
        <v>304</v>
      </c>
      <c r="B195" s="1" t="s">
        <v>304</v>
      </c>
    </row>
    <row r="196" spans="1:2" ht="10.5">
      <c r="A196" s="1" t="s">
        <v>304</v>
      </c>
      <c r="B196" s="1" t="s">
        <v>304</v>
      </c>
    </row>
    <row r="197" spans="1:2" ht="10.5">
      <c r="A197" s="1" t="s">
        <v>304</v>
      </c>
      <c r="B197" s="1" t="s">
        <v>304</v>
      </c>
    </row>
    <row r="198" spans="1:2" ht="10.5">
      <c r="A198" s="1" t="s">
        <v>304</v>
      </c>
      <c r="B198" s="1" t="s">
        <v>304</v>
      </c>
    </row>
    <row r="199" spans="1:2" ht="10.5">
      <c r="A199" s="1" t="s">
        <v>304</v>
      </c>
      <c r="B199" s="1" t="s">
        <v>304</v>
      </c>
    </row>
    <row r="200" spans="1:2" ht="10.5">
      <c r="A200" s="1" t="s">
        <v>304</v>
      </c>
      <c r="B200" s="1" t="s">
        <v>304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318</v>
      </c>
      <c r="B1" s="1" t="s">
        <v>319</v>
      </c>
    </row>
    <row r="2" spans="1:2" ht="10.5">
      <c r="A2" s="1" t="s">
        <v>357</v>
      </c>
      <c r="B2" s="1" t="s">
        <v>358</v>
      </c>
    </row>
    <row r="3" spans="1:2" ht="10.5">
      <c r="A3" s="1" t="s">
        <v>359</v>
      </c>
      <c r="B3" s="1" t="s">
        <v>360</v>
      </c>
    </row>
    <row r="4" spans="1:2" ht="10.5">
      <c r="A4" s="1" t="s">
        <v>361</v>
      </c>
      <c r="B4" s="1" t="s">
        <v>362</v>
      </c>
    </row>
    <row r="5" spans="1:2" ht="10.5">
      <c r="A5" s="1" t="s">
        <v>363</v>
      </c>
      <c r="B5" s="1" t="s">
        <v>364</v>
      </c>
    </row>
    <row r="6" spans="1:2" ht="10.5">
      <c r="A6" s="1" t="s">
        <v>365</v>
      </c>
      <c r="B6" s="1" t="s">
        <v>366</v>
      </c>
    </row>
    <row r="7" spans="1:2" ht="10.5">
      <c r="A7" s="1" t="s">
        <v>367</v>
      </c>
      <c r="B7" s="1" t="s">
        <v>368</v>
      </c>
    </row>
    <row r="8" spans="1:2" ht="10.5">
      <c r="A8" s="1" t="s">
        <v>369</v>
      </c>
      <c r="B8" s="1" t="s">
        <v>370</v>
      </c>
    </row>
    <row r="9" spans="1:2" ht="10.5">
      <c r="A9" s="1" t="s">
        <v>371</v>
      </c>
      <c r="B9" s="1" t="s">
        <v>372</v>
      </c>
    </row>
    <row r="10" spans="1:2" ht="10.5">
      <c r="A10" s="1" t="s">
        <v>373</v>
      </c>
      <c r="B10" s="1" t="s">
        <v>374</v>
      </c>
    </row>
    <row r="11" spans="1:2" ht="10.5">
      <c r="A11" s="1" t="s">
        <v>375</v>
      </c>
      <c r="B11" s="1" t="s">
        <v>376</v>
      </c>
    </row>
    <row r="12" spans="1:2" ht="10.5">
      <c r="A12" s="1" t="s">
        <v>377</v>
      </c>
      <c r="B12" s="1" t="s">
        <v>378</v>
      </c>
    </row>
    <row r="13" spans="1:2" ht="10.5">
      <c r="A13" s="1" t="s">
        <v>379</v>
      </c>
      <c r="B13" s="1" t="s">
        <v>380</v>
      </c>
    </row>
    <row r="14" spans="1:2" ht="10.5">
      <c r="A14" s="1" t="s">
        <v>381</v>
      </c>
      <c r="B14" s="1" t="s">
        <v>382</v>
      </c>
    </row>
    <row r="15" spans="1:2" ht="10.5">
      <c r="A15" s="1" t="s">
        <v>383</v>
      </c>
      <c r="B15" s="1" t="s">
        <v>384</v>
      </c>
    </row>
    <row r="16" spans="1:2" ht="10.5">
      <c r="A16" s="1" t="s">
        <v>385</v>
      </c>
      <c r="B16" s="1" t="s">
        <v>386</v>
      </c>
    </row>
    <row r="17" spans="1:2" ht="10.5">
      <c r="A17" s="1" t="s">
        <v>387</v>
      </c>
      <c r="B17" s="1" t="s">
        <v>388</v>
      </c>
    </row>
    <row r="18" spans="1:2" ht="10.5">
      <c r="A18" s="1" t="s">
        <v>389</v>
      </c>
      <c r="B18" s="1" t="s">
        <v>390</v>
      </c>
    </row>
    <row r="19" spans="1:2" ht="10.5">
      <c r="A19" s="1" t="s">
        <v>391</v>
      </c>
      <c r="B19" s="1" t="s">
        <v>392</v>
      </c>
    </row>
    <row r="20" spans="1:2" ht="10.5">
      <c r="A20" s="1" t="s">
        <v>393</v>
      </c>
      <c r="B20" s="1" t="s">
        <v>386</v>
      </c>
    </row>
    <row r="21" spans="1:2" ht="10.5">
      <c r="A21" s="1" t="s">
        <v>394</v>
      </c>
      <c r="B21" s="1" t="s">
        <v>395</v>
      </c>
    </row>
    <row r="22" spans="1:2" ht="10.5">
      <c r="A22" s="1" t="s">
        <v>396</v>
      </c>
      <c r="B22" s="1" t="s">
        <v>397</v>
      </c>
    </row>
    <row r="23" spans="1:2" ht="10.5">
      <c r="A23" s="1" t="s">
        <v>398</v>
      </c>
      <c r="B23" s="1" t="s">
        <v>399</v>
      </c>
    </row>
    <row r="24" spans="1:2" ht="10.5">
      <c r="A24" s="1" t="s">
        <v>400</v>
      </c>
      <c r="B24" s="1" t="s">
        <v>401</v>
      </c>
    </row>
    <row r="25" spans="1:2" ht="10.5">
      <c r="A25" s="1" t="s">
        <v>402</v>
      </c>
      <c r="B25" s="1" t="s">
        <v>403</v>
      </c>
    </row>
    <row r="26" spans="1:2" ht="10.5">
      <c r="A26" s="1" t="s">
        <v>404</v>
      </c>
      <c r="B26" s="1" t="s">
        <v>405</v>
      </c>
    </row>
    <row r="27" spans="1:2" ht="10.5">
      <c r="A27" s="1" t="s">
        <v>406</v>
      </c>
      <c r="B27" s="1" t="s">
        <v>407</v>
      </c>
    </row>
    <row r="28" spans="1:2" ht="10.5">
      <c r="A28" s="1" t="s">
        <v>408</v>
      </c>
      <c r="B28" s="1" t="s">
        <v>409</v>
      </c>
    </row>
    <row r="29" spans="1:2" ht="10.5">
      <c r="A29" s="1" t="s">
        <v>410</v>
      </c>
      <c r="B29" s="1" t="s">
        <v>411</v>
      </c>
    </row>
    <row r="30" spans="1:2" ht="10.5">
      <c r="A30" s="1" t="s">
        <v>412</v>
      </c>
      <c r="B30" s="1" t="s">
        <v>413</v>
      </c>
    </row>
    <row r="31" spans="1:2" ht="10.5">
      <c r="A31" s="1" t="s">
        <v>414</v>
      </c>
      <c r="B31" s="1" t="s">
        <v>411</v>
      </c>
    </row>
    <row r="32" spans="1:2" ht="10.5">
      <c r="A32" s="1" t="s">
        <v>415</v>
      </c>
      <c r="B32" s="1" t="s">
        <v>413</v>
      </c>
    </row>
    <row r="33" spans="1:2" ht="10.5">
      <c r="A33" s="1" t="s">
        <v>416</v>
      </c>
      <c r="B33" s="1" t="s">
        <v>417</v>
      </c>
    </row>
    <row r="34" spans="1:2" ht="10.5">
      <c r="A34" s="1" t="s">
        <v>418</v>
      </c>
      <c r="B34" s="1" t="s">
        <v>419</v>
      </c>
    </row>
    <row r="35" spans="1:2" ht="10.5">
      <c r="A35" s="1" t="s">
        <v>420</v>
      </c>
      <c r="B35" s="1" t="s">
        <v>421</v>
      </c>
    </row>
    <row r="36" spans="1:2" ht="10.5">
      <c r="A36" s="1" t="s">
        <v>422</v>
      </c>
      <c r="B36" s="1" t="s">
        <v>423</v>
      </c>
    </row>
    <row r="37" spans="1:2" ht="10.5">
      <c r="A37" s="1" t="s">
        <v>424</v>
      </c>
      <c r="B37" s="1" t="s">
        <v>425</v>
      </c>
    </row>
    <row r="38" spans="1:2" ht="10.5">
      <c r="A38" s="1" t="s">
        <v>426</v>
      </c>
      <c r="B38" s="1" t="s">
        <v>427</v>
      </c>
    </row>
    <row r="39" spans="1:2" ht="10.5">
      <c r="A39" s="1" t="s">
        <v>428</v>
      </c>
      <c r="B39" s="1" t="s">
        <v>429</v>
      </c>
    </row>
    <row r="40" spans="1:2" ht="10.5">
      <c r="A40" s="1" t="s">
        <v>430</v>
      </c>
      <c r="B40" s="1" t="s">
        <v>431</v>
      </c>
    </row>
    <row r="41" spans="1:2" ht="10.5">
      <c r="A41" s="1" t="s">
        <v>432</v>
      </c>
      <c r="B41" s="1" t="s">
        <v>399</v>
      </c>
    </row>
    <row r="42" spans="1:2" ht="10.5">
      <c r="A42" s="1" t="s">
        <v>356</v>
      </c>
      <c r="B42" s="1" t="s">
        <v>356</v>
      </c>
    </row>
    <row r="43" spans="1:2" ht="10.5">
      <c r="A43" s="1" t="s">
        <v>304</v>
      </c>
      <c r="B43" s="1" t="s">
        <v>304</v>
      </c>
    </row>
    <row r="44" spans="1:2" ht="10.5">
      <c r="A44" s="1" t="s">
        <v>304</v>
      </c>
      <c r="B44" s="1" t="s">
        <v>304</v>
      </c>
    </row>
    <row r="45" spans="1:2" ht="10.5">
      <c r="A45" s="1" t="s">
        <v>304</v>
      </c>
      <c r="B45" s="1" t="s">
        <v>304</v>
      </c>
    </row>
    <row r="46" spans="1:2" ht="10.5">
      <c r="A46" s="1" t="s">
        <v>304</v>
      </c>
      <c r="B46" s="1" t="s">
        <v>304</v>
      </c>
    </row>
    <row r="47" spans="1:2" ht="10.5">
      <c r="A47" s="1" t="s">
        <v>304</v>
      </c>
      <c r="B47" s="1" t="s">
        <v>304</v>
      </c>
    </row>
    <row r="48" spans="1:2" ht="10.5">
      <c r="A48" s="1" t="s">
        <v>304</v>
      </c>
      <c r="B48" s="1" t="s">
        <v>304</v>
      </c>
    </row>
    <row r="49" spans="1:2" ht="10.5">
      <c r="A49" s="1" t="s">
        <v>304</v>
      </c>
      <c r="B49" s="1" t="s">
        <v>304</v>
      </c>
    </row>
    <row r="50" spans="1:2" ht="10.5">
      <c r="A50" s="1" t="s">
        <v>304</v>
      </c>
      <c r="B50" s="1" t="s">
        <v>304</v>
      </c>
    </row>
    <row r="51" spans="1:2" ht="10.5">
      <c r="A51" s="1" t="s">
        <v>304</v>
      </c>
      <c r="B51" s="1" t="s">
        <v>304</v>
      </c>
    </row>
    <row r="52" spans="1:2" ht="10.5">
      <c r="A52" s="1" t="s">
        <v>304</v>
      </c>
      <c r="B52" s="1" t="s">
        <v>304</v>
      </c>
    </row>
    <row r="53" spans="1:2" ht="10.5">
      <c r="A53" s="1" t="s">
        <v>304</v>
      </c>
      <c r="B53" s="1" t="s">
        <v>304</v>
      </c>
    </row>
    <row r="54" spans="1:2" ht="10.5">
      <c r="A54" s="1" t="s">
        <v>304</v>
      </c>
      <c r="B54" s="1" t="s">
        <v>304</v>
      </c>
    </row>
    <row r="55" spans="1:2" ht="10.5">
      <c r="A55" s="1" t="s">
        <v>304</v>
      </c>
      <c r="B55" s="1" t="s">
        <v>304</v>
      </c>
    </row>
    <row r="56" spans="1:2" ht="10.5">
      <c r="A56" s="1" t="s">
        <v>304</v>
      </c>
      <c r="B56" s="1" t="s">
        <v>304</v>
      </c>
    </row>
    <row r="57" spans="1:2" ht="10.5">
      <c r="A57" s="1" t="s">
        <v>304</v>
      </c>
      <c r="B57" s="1" t="s">
        <v>304</v>
      </c>
    </row>
    <row r="58" spans="1:2" ht="10.5">
      <c r="A58" s="1" t="s">
        <v>304</v>
      </c>
      <c r="B58" s="1" t="s">
        <v>304</v>
      </c>
    </row>
    <row r="59" spans="1:2" ht="10.5">
      <c r="A59" s="1" t="s">
        <v>304</v>
      </c>
      <c r="B59" s="1" t="s">
        <v>304</v>
      </c>
    </row>
    <row r="60" spans="1:2" ht="10.5">
      <c r="A60" s="1" t="s">
        <v>304</v>
      </c>
      <c r="B60" s="1" t="s">
        <v>304</v>
      </c>
    </row>
    <row r="61" spans="1:2" ht="10.5">
      <c r="A61" s="1" t="s">
        <v>304</v>
      </c>
      <c r="B61" s="1" t="s">
        <v>304</v>
      </c>
    </row>
    <row r="62" spans="1:2" ht="10.5">
      <c r="A62" s="1" t="s">
        <v>304</v>
      </c>
      <c r="B62" s="1" t="s">
        <v>304</v>
      </c>
    </row>
    <row r="63" spans="1:2" ht="10.5">
      <c r="A63" s="1" t="s">
        <v>304</v>
      </c>
      <c r="B63" s="1" t="s">
        <v>304</v>
      </c>
    </row>
    <row r="64" spans="1:2" ht="10.5">
      <c r="A64" s="1" t="s">
        <v>304</v>
      </c>
      <c r="B64" s="1" t="s">
        <v>304</v>
      </c>
    </row>
    <row r="65" spans="1:2" ht="10.5">
      <c r="A65" s="1" t="s">
        <v>304</v>
      </c>
      <c r="B65" s="1" t="s">
        <v>304</v>
      </c>
    </row>
    <row r="66" spans="1:2" ht="10.5">
      <c r="A66" s="1" t="s">
        <v>304</v>
      </c>
      <c r="B66" s="1" t="s">
        <v>304</v>
      </c>
    </row>
    <row r="67" spans="1:2" ht="10.5">
      <c r="A67" s="1" t="s">
        <v>304</v>
      </c>
      <c r="B67" s="1" t="s">
        <v>304</v>
      </c>
    </row>
    <row r="68" spans="1:2" ht="10.5">
      <c r="A68" s="1" t="s">
        <v>304</v>
      </c>
      <c r="B68" s="1" t="s">
        <v>304</v>
      </c>
    </row>
    <row r="69" spans="1:2" ht="10.5">
      <c r="A69" s="1" t="s">
        <v>304</v>
      </c>
      <c r="B69" s="1" t="s">
        <v>304</v>
      </c>
    </row>
    <row r="70" spans="1:2" ht="10.5">
      <c r="A70" s="1" t="s">
        <v>304</v>
      </c>
      <c r="B70" s="1" t="s">
        <v>304</v>
      </c>
    </row>
    <row r="71" spans="1:2" ht="10.5">
      <c r="A71" s="1" t="s">
        <v>304</v>
      </c>
      <c r="B71" s="1" t="s">
        <v>304</v>
      </c>
    </row>
    <row r="72" spans="1:2" ht="10.5">
      <c r="A72" s="1" t="s">
        <v>304</v>
      </c>
      <c r="B72" s="1" t="s">
        <v>304</v>
      </c>
    </row>
    <row r="73" spans="1:2" ht="10.5">
      <c r="A73" s="1" t="s">
        <v>304</v>
      </c>
      <c r="B73" s="1" t="s">
        <v>304</v>
      </c>
    </row>
    <row r="74" spans="1:2" ht="10.5">
      <c r="A74" s="1" t="s">
        <v>304</v>
      </c>
      <c r="B74" s="1" t="s">
        <v>304</v>
      </c>
    </row>
    <row r="75" spans="1:2" ht="10.5">
      <c r="A75" s="1" t="s">
        <v>304</v>
      </c>
      <c r="B75" s="1" t="s">
        <v>304</v>
      </c>
    </row>
    <row r="76" spans="1:2" ht="10.5">
      <c r="A76" s="1" t="s">
        <v>304</v>
      </c>
      <c r="B76" s="1" t="s">
        <v>304</v>
      </c>
    </row>
    <row r="77" spans="1:2" ht="10.5">
      <c r="A77" s="1" t="s">
        <v>304</v>
      </c>
      <c r="B77" s="1" t="s">
        <v>304</v>
      </c>
    </row>
    <row r="78" spans="1:2" ht="10.5">
      <c r="A78" s="1" t="s">
        <v>304</v>
      </c>
      <c r="B78" s="1" t="s">
        <v>304</v>
      </c>
    </row>
    <row r="79" spans="1:2" ht="10.5">
      <c r="A79" s="1" t="s">
        <v>304</v>
      </c>
      <c r="B79" s="1" t="s">
        <v>304</v>
      </c>
    </row>
    <row r="80" spans="1:2" ht="10.5">
      <c r="A80" s="1" t="s">
        <v>304</v>
      </c>
      <c r="B80" s="1" t="s">
        <v>304</v>
      </c>
    </row>
    <row r="81" spans="1:2" ht="10.5">
      <c r="A81" s="1" t="s">
        <v>304</v>
      </c>
      <c r="B81" s="1" t="s">
        <v>304</v>
      </c>
    </row>
    <row r="82" spans="1:2" ht="10.5">
      <c r="A82" s="1" t="s">
        <v>304</v>
      </c>
      <c r="B82" s="1" t="s">
        <v>304</v>
      </c>
    </row>
    <row r="83" spans="1:2" ht="10.5">
      <c r="A83" s="1" t="s">
        <v>304</v>
      </c>
      <c r="B83" s="1" t="s">
        <v>304</v>
      </c>
    </row>
    <row r="84" spans="1:2" ht="10.5">
      <c r="A84" s="1" t="s">
        <v>304</v>
      </c>
      <c r="B84" s="1" t="s">
        <v>304</v>
      </c>
    </row>
    <row r="85" spans="1:2" ht="10.5">
      <c r="A85" s="1" t="s">
        <v>304</v>
      </c>
      <c r="B85" s="1" t="s">
        <v>304</v>
      </c>
    </row>
    <row r="86" spans="1:2" ht="10.5">
      <c r="A86" s="1" t="s">
        <v>304</v>
      </c>
      <c r="B86" s="1" t="s">
        <v>304</v>
      </c>
    </row>
    <row r="87" spans="1:2" ht="10.5">
      <c r="A87" s="1" t="s">
        <v>304</v>
      </c>
      <c r="B87" s="1" t="s">
        <v>304</v>
      </c>
    </row>
    <row r="88" spans="1:2" ht="10.5">
      <c r="A88" s="1" t="s">
        <v>304</v>
      </c>
      <c r="B88" s="1" t="s">
        <v>304</v>
      </c>
    </row>
    <row r="89" spans="1:2" ht="10.5">
      <c r="A89" s="1" t="s">
        <v>304</v>
      </c>
      <c r="B89" s="1" t="s">
        <v>304</v>
      </c>
    </row>
    <row r="90" spans="1:2" ht="10.5">
      <c r="A90" s="1" t="s">
        <v>304</v>
      </c>
      <c r="B90" s="1" t="s">
        <v>304</v>
      </c>
    </row>
    <row r="91" spans="1:2" ht="10.5">
      <c r="A91" s="1" t="s">
        <v>304</v>
      </c>
      <c r="B91" s="1" t="s">
        <v>304</v>
      </c>
    </row>
    <row r="92" spans="1:2" ht="10.5">
      <c r="A92" s="1" t="s">
        <v>304</v>
      </c>
      <c r="B92" s="1" t="s">
        <v>304</v>
      </c>
    </row>
    <row r="93" spans="1:2" ht="10.5">
      <c r="A93" s="1" t="s">
        <v>304</v>
      </c>
      <c r="B93" s="1" t="s">
        <v>304</v>
      </c>
    </row>
    <row r="94" spans="1:2" ht="10.5">
      <c r="A94" s="1" t="s">
        <v>304</v>
      </c>
      <c r="B94" s="1" t="s">
        <v>304</v>
      </c>
    </row>
    <row r="95" spans="1:2" ht="10.5">
      <c r="A95" s="1" t="s">
        <v>304</v>
      </c>
      <c r="B95" s="1" t="s">
        <v>304</v>
      </c>
    </row>
    <row r="96" spans="1:2" ht="10.5">
      <c r="A96" s="1" t="s">
        <v>304</v>
      </c>
      <c r="B96" s="1" t="s">
        <v>304</v>
      </c>
    </row>
    <row r="97" spans="1:2" ht="10.5">
      <c r="A97" s="1" t="s">
        <v>304</v>
      </c>
      <c r="B97" s="1" t="s">
        <v>304</v>
      </c>
    </row>
    <row r="98" spans="1:2" ht="10.5">
      <c r="A98" s="1" t="s">
        <v>304</v>
      </c>
      <c r="B98" s="1" t="s">
        <v>304</v>
      </c>
    </row>
    <row r="99" spans="1:2" ht="10.5">
      <c r="A99" s="1" t="s">
        <v>304</v>
      </c>
      <c r="B99" s="1" t="s">
        <v>304</v>
      </c>
    </row>
    <row r="100" spans="1:2" ht="10.5">
      <c r="A100" s="1" t="s">
        <v>304</v>
      </c>
      <c r="B100" s="1" t="s">
        <v>304</v>
      </c>
    </row>
    <row r="101" spans="1:2" ht="10.5">
      <c r="A101" s="1" t="s">
        <v>304</v>
      </c>
      <c r="B101" s="1" t="s">
        <v>304</v>
      </c>
    </row>
    <row r="102" spans="1:2" ht="10.5">
      <c r="A102" s="1" t="s">
        <v>304</v>
      </c>
      <c r="B102" s="1" t="s">
        <v>304</v>
      </c>
    </row>
    <row r="103" spans="1:2" ht="10.5">
      <c r="A103" s="1" t="s">
        <v>304</v>
      </c>
      <c r="B103" s="1" t="s">
        <v>304</v>
      </c>
    </row>
    <row r="104" spans="1:2" ht="10.5">
      <c r="A104" s="1" t="s">
        <v>304</v>
      </c>
      <c r="B104" s="1" t="s">
        <v>304</v>
      </c>
    </row>
    <row r="105" spans="1:2" ht="10.5">
      <c r="A105" s="1" t="s">
        <v>304</v>
      </c>
      <c r="B105" s="1" t="s">
        <v>304</v>
      </c>
    </row>
    <row r="106" spans="1:2" ht="10.5">
      <c r="A106" s="1" t="s">
        <v>304</v>
      </c>
      <c r="B106" s="1" t="s">
        <v>304</v>
      </c>
    </row>
    <row r="107" spans="1:2" ht="10.5">
      <c r="A107" s="1" t="s">
        <v>304</v>
      </c>
      <c r="B107" s="1" t="s">
        <v>304</v>
      </c>
    </row>
    <row r="108" spans="1:2" ht="10.5">
      <c r="A108" s="1" t="s">
        <v>304</v>
      </c>
      <c r="B108" s="1" t="s">
        <v>304</v>
      </c>
    </row>
    <row r="109" spans="1:2" ht="10.5">
      <c r="A109" s="1" t="s">
        <v>304</v>
      </c>
      <c r="B109" s="1" t="s">
        <v>304</v>
      </c>
    </row>
    <row r="110" spans="1:2" ht="10.5">
      <c r="A110" s="1" t="s">
        <v>304</v>
      </c>
      <c r="B110" s="1" t="s">
        <v>304</v>
      </c>
    </row>
    <row r="111" spans="1:2" ht="10.5">
      <c r="A111" s="1" t="s">
        <v>304</v>
      </c>
      <c r="B111" s="1" t="s">
        <v>304</v>
      </c>
    </row>
    <row r="112" spans="1:2" ht="10.5">
      <c r="A112" s="1" t="s">
        <v>304</v>
      </c>
      <c r="B112" s="1" t="s">
        <v>304</v>
      </c>
    </row>
    <row r="113" spans="1:2" ht="10.5">
      <c r="A113" s="1" t="s">
        <v>304</v>
      </c>
      <c r="B113" s="1" t="s">
        <v>304</v>
      </c>
    </row>
    <row r="114" spans="1:2" ht="10.5">
      <c r="A114" s="1" t="s">
        <v>304</v>
      </c>
      <c r="B114" s="1" t="s">
        <v>304</v>
      </c>
    </row>
    <row r="115" spans="1:2" ht="10.5">
      <c r="A115" s="1" t="s">
        <v>304</v>
      </c>
      <c r="B115" s="1" t="s">
        <v>304</v>
      </c>
    </row>
    <row r="116" spans="1:2" ht="10.5">
      <c r="A116" s="1" t="s">
        <v>304</v>
      </c>
      <c r="B116" s="1" t="s">
        <v>304</v>
      </c>
    </row>
    <row r="117" spans="1:2" ht="10.5">
      <c r="A117" s="1" t="s">
        <v>304</v>
      </c>
      <c r="B117" s="1" t="s">
        <v>304</v>
      </c>
    </row>
    <row r="118" spans="1:2" ht="10.5">
      <c r="A118" s="1" t="s">
        <v>304</v>
      </c>
      <c r="B118" s="1" t="s">
        <v>304</v>
      </c>
    </row>
    <row r="119" spans="1:2" ht="10.5">
      <c r="A119" s="1" t="s">
        <v>304</v>
      </c>
      <c r="B119" s="1" t="s">
        <v>304</v>
      </c>
    </row>
    <row r="120" spans="1:2" ht="10.5">
      <c r="A120" s="1" t="s">
        <v>304</v>
      </c>
      <c r="B120" s="1" t="s">
        <v>304</v>
      </c>
    </row>
    <row r="121" spans="1:2" ht="10.5">
      <c r="A121" s="1" t="s">
        <v>304</v>
      </c>
      <c r="B121" s="1" t="s">
        <v>304</v>
      </c>
    </row>
    <row r="122" spans="1:2" ht="10.5">
      <c r="A122" s="1" t="s">
        <v>304</v>
      </c>
      <c r="B122" s="1" t="s">
        <v>304</v>
      </c>
    </row>
    <row r="123" spans="1:2" ht="10.5">
      <c r="A123" s="1" t="s">
        <v>304</v>
      </c>
      <c r="B123" s="1" t="s">
        <v>304</v>
      </c>
    </row>
    <row r="124" spans="1:2" ht="10.5">
      <c r="A124" s="1" t="s">
        <v>304</v>
      </c>
      <c r="B124" s="1" t="s">
        <v>304</v>
      </c>
    </row>
    <row r="125" spans="1:2" ht="10.5">
      <c r="A125" s="1" t="s">
        <v>304</v>
      </c>
      <c r="B125" s="1" t="s">
        <v>304</v>
      </c>
    </row>
    <row r="126" spans="1:2" ht="10.5">
      <c r="A126" s="1" t="s">
        <v>304</v>
      </c>
      <c r="B126" s="1" t="s">
        <v>304</v>
      </c>
    </row>
    <row r="127" spans="1:2" ht="10.5">
      <c r="A127" s="1" t="s">
        <v>304</v>
      </c>
      <c r="B127" s="1" t="s">
        <v>304</v>
      </c>
    </row>
    <row r="128" spans="1:2" ht="10.5">
      <c r="A128" s="1" t="s">
        <v>304</v>
      </c>
      <c r="B128" s="1" t="s">
        <v>304</v>
      </c>
    </row>
    <row r="129" spans="1:2" ht="10.5">
      <c r="A129" s="1" t="s">
        <v>304</v>
      </c>
      <c r="B129" s="1" t="s">
        <v>304</v>
      </c>
    </row>
    <row r="130" spans="1:2" ht="10.5">
      <c r="A130" s="1" t="s">
        <v>304</v>
      </c>
      <c r="B130" s="1" t="s">
        <v>304</v>
      </c>
    </row>
    <row r="131" spans="1:2" ht="10.5">
      <c r="A131" s="1" t="s">
        <v>304</v>
      </c>
      <c r="B131" s="1" t="s">
        <v>304</v>
      </c>
    </row>
    <row r="132" spans="1:2" ht="10.5">
      <c r="A132" s="1" t="s">
        <v>304</v>
      </c>
      <c r="B132" s="1" t="s">
        <v>304</v>
      </c>
    </row>
    <row r="133" spans="1:2" ht="10.5">
      <c r="A133" s="1" t="s">
        <v>304</v>
      </c>
      <c r="B133" s="1" t="s">
        <v>304</v>
      </c>
    </row>
    <row r="134" spans="1:2" ht="10.5">
      <c r="A134" s="1" t="s">
        <v>304</v>
      </c>
      <c r="B134" s="1" t="s">
        <v>304</v>
      </c>
    </row>
    <row r="135" spans="1:2" ht="10.5">
      <c r="A135" s="1" t="s">
        <v>304</v>
      </c>
      <c r="B135" s="1" t="s">
        <v>304</v>
      </c>
    </row>
    <row r="136" spans="1:2" ht="10.5">
      <c r="A136" s="1" t="s">
        <v>304</v>
      </c>
      <c r="B136" s="1" t="s">
        <v>304</v>
      </c>
    </row>
    <row r="137" spans="1:2" ht="10.5">
      <c r="A137" s="1" t="s">
        <v>304</v>
      </c>
      <c r="B137" s="1" t="s">
        <v>304</v>
      </c>
    </row>
    <row r="138" spans="1:2" ht="10.5">
      <c r="A138" s="1" t="s">
        <v>304</v>
      </c>
      <c r="B138" s="1" t="s">
        <v>304</v>
      </c>
    </row>
    <row r="139" spans="1:2" ht="10.5">
      <c r="A139" s="1" t="s">
        <v>304</v>
      </c>
      <c r="B139" s="1" t="s">
        <v>304</v>
      </c>
    </row>
    <row r="140" spans="1:2" ht="10.5">
      <c r="A140" s="1" t="s">
        <v>304</v>
      </c>
      <c r="B140" s="1" t="s">
        <v>304</v>
      </c>
    </row>
    <row r="141" spans="1:2" ht="10.5">
      <c r="A141" s="1" t="s">
        <v>304</v>
      </c>
      <c r="B141" s="1" t="s">
        <v>304</v>
      </c>
    </row>
    <row r="142" spans="1:2" ht="10.5">
      <c r="A142" s="1" t="s">
        <v>304</v>
      </c>
      <c r="B142" s="1" t="s">
        <v>304</v>
      </c>
    </row>
    <row r="143" spans="1:2" ht="10.5">
      <c r="A143" s="1" t="s">
        <v>304</v>
      </c>
      <c r="B143" s="1" t="s">
        <v>304</v>
      </c>
    </row>
    <row r="144" spans="1:2" ht="10.5">
      <c r="A144" s="1" t="s">
        <v>304</v>
      </c>
      <c r="B144" s="1" t="s">
        <v>304</v>
      </c>
    </row>
    <row r="145" spans="1:2" ht="10.5">
      <c r="A145" s="1" t="s">
        <v>304</v>
      </c>
      <c r="B145" s="1" t="s">
        <v>304</v>
      </c>
    </row>
    <row r="146" spans="1:2" ht="10.5">
      <c r="A146" s="1" t="s">
        <v>304</v>
      </c>
      <c r="B146" s="1" t="s">
        <v>304</v>
      </c>
    </row>
    <row r="147" spans="1:2" ht="10.5">
      <c r="A147" s="1" t="s">
        <v>304</v>
      </c>
      <c r="B147" s="1" t="s">
        <v>304</v>
      </c>
    </row>
    <row r="148" spans="1:2" ht="10.5">
      <c r="A148" s="1" t="s">
        <v>304</v>
      </c>
      <c r="B148" s="1" t="s">
        <v>304</v>
      </c>
    </row>
    <row r="149" spans="1:2" ht="10.5">
      <c r="A149" s="1" t="s">
        <v>304</v>
      </c>
      <c r="B149" s="1" t="s">
        <v>304</v>
      </c>
    </row>
    <row r="150" spans="1:2" ht="10.5">
      <c r="A150" s="1" t="s">
        <v>304</v>
      </c>
      <c r="B150" s="1" t="s">
        <v>304</v>
      </c>
    </row>
    <row r="151" spans="1:2" ht="10.5">
      <c r="A151" s="1" t="s">
        <v>304</v>
      </c>
      <c r="B151" s="1" t="s">
        <v>304</v>
      </c>
    </row>
    <row r="152" spans="1:2" ht="10.5">
      <c r="A152" s="1" t="s">
        <v>304</v>
      </c>
      <c r="B152" s="1" t="s">
        <v>304</v>
      </c>
    </row>
    <row r="153" spans="1:2" ht="10.5">
      <c r="A153" s="1" t="s">
        <v>304</v>
      </c>
      <c r="B153" s="1" t="s">
        <v>304</v>
      </c>
    </row>
    <row r="154" spans="1:2" ht="10.5">
      <c r="A154" s="1" t="s">
        <v>304</v>
      </c>
      <c r="B154" s="1" t="s">
        <v>304</v>
      </c>
    </row>
    <row r="155" spans="1:2" ht="10.5">
      <c r="A155" s="1" t="s">
        <v>304</v>
      </c>
      <c r="B155" s="1" t="s">
        <v>304</v>
      </c>
    </row>
    <row r="156" spans="1:2" ht="10.5">
      <c r="A156" s="1" t="s">
        <v>304</v>
      </c>
      <c r="B156" s="1" t="s">
        <v>304</v>
      </c>
    </row>
    <row r="157" spans="1:2" ht="10.5">
      <c r="A157" s="1" t="s">
        <v>304</v>
      </c>
      <c r="B157" s="1" t="s">
        <v>304</v>
      </c>
    </row>
    <row r="158" spans="1:2" ht="10.5">
      <c r="A158" s="1" t="s">
        <v>304</v>
      </c>
      <c r="B158" s="1" t="s">
        <v>304</v>
      </c>
    </row>
    <row r="159" spans="1:2" ht="10.5">
      <c r="A159" s="1" t="s">
        <v>304</v>
      </c>
      <c r="B159" s="1" t="s">
        <v>304</v>
      </c>
    </row>
    <row r="160" spans="1:2" ht="10.5">
      <c r="A160" s="1" t="s">
        <v>304</v>
      </c>
      <c r="B160" s="1" t="s">
        <v>304</v>
      </c>
    </row>
    <row r="161" spans="1:2" ht="10.5">
      <c r="A161" s="1" t="s">
        <v>304</v>
      </c>
      <c r="B161" s="1" t="s">
        <v>304</v>
      </c>
    </row>
    <row r="162" spans="1:2" ht="10.5">
      <c r="A162" s="1" t="s">
        <v>304</v>
      </c>
      <c r="B162" s="1" t="s">
        <v>304</v>
      </c>
    </row>
    <row r="163" spans="1:2" ht="10.5">
      <c r="A163" s="1" t="s">
        <v>304</v>
      </c>
      <c r="B163" s="1" t="s">
        <v>304</v>
      </c>
    </row>
    <row r="164" spans="1:2" ht="10.5">
      <c r="A164" s="1" t="s">
        <v>304</v>
      </c>
      <c r="B164" s="1" t="s">
        <v>304</v>
      </c>
    </row>
    <row r="165" spans="1:2" ht="10.5">
      <c r="A165" s="1" t="s">
        <v>304</v>
      </c>
      <c r="B165" s="1" t="s">
        <v>304</v>
      </c>
    </row>
    <row r="166" spans="1:2" ht="10.5">
      <c r="A166" s="1" t="s">
        <v>304</v>
      </c>
      <c r="B166" s="1" t="s">
        <v>304</v>
      </c>
    </row>
    <row r="167" spans="1:2" ht="10.5">
      <c r="A167" s="1" t="s">
        <v>304</v>
      </c>
      <c r="B167" s="1" t="s">
        <v>304</v>
      </c>
    </row>
    <row r="168" spans="1:2" ht="10.5">
      <c r="A168" s="1" t="s">
        <v>304</v>
      </c>
      <c r="B168" s="1" t="s">
        <v>304</v>
      </c>
    </row>
    <row r="169" spans="1:2" ht="10.5">
      <c r="A169" s="1" t="s">
        <v>304</v>
      </c>
      <c r="B169" s="1" t="s">
        <v>304</v>
      </c>
    </row>
    <row r="170" spans="1:2" ht="10.5">
      <c r="A170" s="1" t="s">
        <v>304</v>
      </c>
      <c r="B170" s="1" t="s">
        <v>304</v>
      </c>
    </row>
    <row r="171" spans="1:2" ht="10.5">
      <c r="A171" s="1" t="s">
        <v>304</v>
      </c>
      <c r="B171" s="1" t="s">
        <v>304</v>
      </c>
    </row>
    <row r="172" spans="1:2" ht="10.5">
      <c r="A172" s="1" t="s">
        <v>304</v>
      </c>
      <c r="B172" s="1" t="s">
        <v>304</v>
      </c>
    </row>
    <row r="173" spans="1:2" ht="10.5">
      <c r="A173" s="1" t="s">
        <v>304</v>
      </c>
      <c r="B173" s="1" t="s">
        <v>304</v>
      </c>
    </row>
    <row r="174" spans="1:2" ht="10.5">
      <c r="A174" s="1" t="s">
        <v>304</v>
      </c>
      <c r="B174" s="1" t="s">
        <v>304</v>
      </c>
    </row>
    <row r="175" spans="1:2" ht="10.5">
      <c r="A175" s="1" t="s">
        <v>304</v>
      </c>
      <c r="B175" s="1" t="s">
        <v>304</v>
      </c>
    </row>
    <row r="176" spans="1:2" ht="10.5">
      <c r="A176" s="1" t="s">
        <v>304</v>
      </c>
      <c r="B176" s="1" t="s">
        <v>304</v>
      </c>
    </row>
    <row r="177" spans="1:2" ht="10.5">
      <c r="A177" s="1" t="s">
        <v>304</v>
      </c>
      <c r="B177" s="1" t="s">
        <v>304</v>
      </c>
    </row>
    <row r="178" spans="1:2" ht="10.5">
      <c r="A178" s="1" t="s">
        <v>304</v>
      </c>
      <c r="B178" s="1" t="s">
        <v>304</v>
      </c>
    </row>
    <row r="179" spans="1:2" ht="10.5">
      <c r="A179" s="1" t="s">
        <v>304</v>
      </c>
      <c r="B179" s="1" t="s">
        <v>304</v>
      </c>
    </row>
    <row r="180" spans="1:2" ht="10.5">
      <c r="A180" s="1" t="s">
        <v>304</v>
      </c>
      <c r="B180" s="1" t="s">
        <v>304</v>
      </c>
    </row>
    <row r="181" spans="1:2" ht="10.5">
      <c r="A181" s="1" t="s">
        <v>304</v>
      </c>
      <c r="B181" s="1" t="s">
        <v>304</v>
      </c>
    </row>
    <row r="182" spans="1:2" ht="10.5">
      <c r="A182" s="1" t="s">
        <v>304</v>
      </c>
      <c r="B182" s="1" t="s">
        <v>304</v>
      </c>
    </row>
    <row r="183" spans="1:2" ht="10.5">
      <c r="A183" s="1" t="s">
        <v>304</v>
      </c>
      <c r="B183" s="1" t="s">
        <v>304</v>
      </c>
    </row>
    <row r="184" spans="1:2" ht="10.5">
      <c r="A184" s="1" t="s">
        <v>304</v>
      </c>
      <c r="B184" s="1" t="s">
        <v>304</v>
      </c>
    </row>
    <row r="185" spans="1:2" ht="10.5">
      <c r="A185" s="1" t="s">
        <v>304</v>
      </c>
      <c r="B185" s="1" t="s">
        <v>304</v>
      </c>
    </row>
    <row r="186" spans="1:2" ht="10.5">
      <c r="A186" s="1" t="s">
        <v>304</v>
      </c>
      <c r="B186" s="1" t="s">
        <v>304</v>
      </c>
    </row>
    <row r="187" spans="1:2" ht="10.5">
      <c r="A187" s="1" t="s">
        <v>304</v>
      </c>
      <c r="B187" s="1" t="s">
        <v>304</v>
      </c>
    </row>
    <row r="188" spans="1:2" ht="10.5">
      <c r="A188" s="1" t="s">
        <v>304</v>
      </c>
      <c r="B188" s="1" t="s">
        <v>304</v>
      </c>
    </row>
    <row r="189" spans="1:2" ht="10.5">
      <c r="A189" s="1" t="s">
        <v>304</v>
      </c>
      <c r="B189" s="1" t="s">
        <v>304</v>
      </c>
    </row>
    <row r="190" spans="1:2" ht="10.5">
      <c r="A190" s="1" t="s">
        <v>304</v>
      </c>
      <c r="B190" s="1" t="s">
        <v>304</v>
      </c>
    </row>
    <row r="191" spans="1:2" ht="10.5">
      <c r="A191" s="1" t="s">
        <v>304</v>
      </c>
      <c r="B191" s="1" t="s">
        <v>304</v>
      </c>
    </row>
    <row r="192" spans="1:2" ht="10.5">
      <c r="A192" s="1" t="s">
        <v>304</v>
      </c>
      <c r="B192" s="1" t="s">
        <v>304</v>
      </c>
    </row>
    <row r="193" spans="1:2" ht="10.5">
      <c r="A193" s="1" t="s">
        <v>304</v>
      </c>
      <c r="B193" s="1" t="s">
        <v>304</v>
      </c>
    </row>
    <row r="194" spans="1:2" ht="10.5">
      <c r="A194" s="1" t="s">
        <v>304</v>
      </c>
      <c r="B194" s="1" t="s">
        <v>304</v>
      </c>
    </row>
    <row r="195" spans="1:2" ht="10.5">
      <c r="A195" s="1" t="s">
        <v>304</v>
      </c>
      <c r="B195" s="1" t="s">
        <v>304</v>
      </c>
    </row>
    <row r="196" spans="1:2" ht="10.5">
      <c r="A196" s="1" t="s">
        <v>304</v>
      </c>
      <c r="B196" s="1" t="s">
        <v>304</v>
      </c>
    </row>
    <row r="197" spans="1:2" ht="10.5">
      <c r="A197" s="1" t="s">
        <v>304</v>
      </c>
      <c r="B197" s="1" t="s">
        <v>304</v>
      </c>
    </row>
    <row r="198" spans="1:2" ht="10.5">
      <c r="A198" s="1" t="s">
        <v>304</v>
      </c>
      <c r="B198" s="1" t="s">
        <v>304</v>
      </c>
    </row>
    <row r="199" spans="1:2" ht="10.5">
      <c r="A199" s="1" t="s">
        <v>304</v>
      </c>
      <c r="B199" s="1" t="s">
        <v>304</v>
      </c>
    </row>
    <row r="200" spans="1:2" ht="10.5">
      <c r="A200" s="1" t="s">
        <v>304</v>
      </c>
      <c r="B200" s="1" t="s">
        <v>304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318</v>
      </c>
      <c r="B1" s="1" t="s">
        <v>319</v>
      </c>
      <c r="C1" s="4" t="s">
        <v>90</v>
      </c>
    </row>
    <row r="2" spans="1:3" ht="10.5">
      <c r="A2" s="1" t="s">
        <v>433</v>
      </c>
      <c r="B2" s="1" t="s">
        <v>434</v>
      </c>
      <c r="C2" s="4">
        <v>0</v>
      </c>
    </row>
    <row r="3" spans="1:3" ht="10.5">
      <c r="A3" s="1" t="s">
        <v>435</v>
      </c>
      <c r="B3" s="1" t="s">
        <v>436</v>
      </c>
      <c r="C3" s="4">
        <v>0</v>
      </c>
    </row>
    <row r="4" spans="1:3" ht="10.5">
      <c r="A4" s="1" t="s">
        <v>306</v>
      </c>
      <c r="B4" s="1" t="s">
        <v>437</v>
      </c>
      <c r="C4" s="4">
        <v>0</v>
      </c>
    </row>
    <row r="5" spans="1:3" ht="10.5">
      <c r="A5" s="1" t="s">
        <v>438</v>
      </c>
      <c r="B5" s="1" t="s">
        <v>439</v>
      </c>
      <c r="C5" s="4">
        <v>0</v>
      </c>
    </row>
    <row r="6" spans="1:3" ht="10.5">
      <c r="A6" s="1" t="s">
        <v>440</v>
      </c>
      <c r="B6" s="1" t="s">
        <v>441</v>
      </c>
      <c r="C6" s="4">
        <v>0</v>
      </c>
    </row>
    <row r="7" spans="1:3" ht="10.5">
      <c r="A7" s="1" t="s">
        <v>442</v>
      </c>
      <c r="B7" s="1" t="s">
        <v>443</v>
      </c>
      <c r="C7" s="4">
        <v>0</v>
      </c>
    </row>
    <row r="8" spans="1:3" ht="10.5">
      <c r="A8" s="1" t="s">
        <v>444</v>
      </c>
      <c r="B8" s="1" t="s">
        <v>445</v>
      </c>
      <c r="C8" s="4">
        <v>0</v>
      </c>
    </row>
    <row r="9" spans="1:3" ht="10.5">
      <c r="A9" s="1" t="s">
        <v>446</v>
      </c>
      <c r="B9" s="1" t="s">
        <v>447</v>
      </c>
      <c r="C9" s="4">
        <v>0</v>
      </c>
    </row>
    <row r="10" spans="1:3" ht="10.5">
      <c r="A10" s="1" t="s">
        <v>448</v>
      </c>
      <c r="B10" s="1" t="s">
        <v>449</v>
      </c>
      <c r="C10" s="4">
        <v>0</v>
      </c>
    </row>
    <row r="11" spans="1:3" ht="10.5">
      <c r="A11" s="1" t="s">
        <v>450</v>
      </c>
      <c r="B11" s="1" t="s">
        <v>451</v>
      </c>
      <c r="C11" s="4">
        <v>0</v>
      </c>
    </row>
    <row r="12" spans="1:3" ht="10.5">
      <c r="A12" s="1" t="s">
        <v>452</v>
      </c>
      <c r="B12" s="1" t="s">
        <v>453</v>
      </c>
      <c r="C12" s="4">
        <v>0</v>
      </c>
    </row>
    <row r="13" spans="1:3" ht="10.5">
      <c r="A13" s="1" t="s">
        <v>454</v>
      </c>
      <c r="B13" s="1" t="s">
        <v>455</v>
      </c>
      <c r="C13" s="4">
        <v>0</v>
      </c>
    </row>
    <row r="14" spans="1:3" ht="10.5">
      <c r="A14" s="1" t="s">
        <v>456</v>
      </c>
      <c r="B14" s="1" t="s">
        <v>455</v>
      </c>
      <c r="C14" s="4">
        <v>-1</v>
      </c>
    </row>
    <row r="15" spans="1:3" ht="10.5">
      <c r="A15" s="1" t="s">
        <v>304</v>
      </c>
      <c r="B15" s="1" t="s">
        <v>304</v>
      </c>
      <c r="C15" s="4"/>
    </row>
    <row r="16" spans="1:3" ht="10.5">
      <c r="A16" s="1" t="s">
        <v>304</v>
      </c>
      <c r="B16" s="1" t="s">
        <v>304</v>
      </c>
      <c r="C16" s="4"/>
    </row>
    <row r="17" spans="1:3" ht="10.5">
      <c r="A17" s="1" t="s">
        <v>304</v>
      </c>
      <c r="B17" s="1" t="s">
        <v>304</v>
      </c>
      <c r="C17" s="4"/>
    </row>
    <row r="18" spans="1:3" ht="10.5">
      <c r="A18" s="1" t="s">
        <v>304</v>
      </c>
      <c r="B18" s="1" t="s">
        <v>304</v>
      </c>
      <c r="C18" s="4"/>
    </row>
    <row r="19" spans="1:3" ht="10.5">
      <c r="A19" s="1" t="s">
        <v>304</v>
      </c>
      <c r="B19" s="1" t="s">
        <v>304</v>
      </c>
      <c r="C19" s="4"/>
    </row>
    <row r="20" spans="1:3" ht="10.5">
      <c r="A20" s="1" t="s">
        <v>304</v>
      </c>
      <c r="B20" s="1" t="s">
        <v>304</v>
      </c>
      <c r="C20" s="4"/>
    </row>
    <row r="21" spans="1:3" ht="10.5">
      <c r="A21" s="1" t="s">
        <v>304</v>
      </c>
      <c r="B21" s="1" t="s">
        <v>304</v>
      </c>
      <c r="C21" s="4"/>
    </row>
    <row r="22" spans="1:3" ht="10.5">
      <c r="A22" s="1" t="s">
        <v>304</v>
      </c>
      <c r="B22" s="1" t="s">
        <v>304</v>
      </c>
      <c r="C22" s="4"/>
    </row>
    <row r="23" spans="1:3" ht="10.5">
      <c r="A23" s="1" t="s">
        <v>304</v>
      </c>
      <c r="B23" s="1" t="s">
        <v>304</v>
      </c>
      <c r="C23" s="4"/>
    </row>
    <row r="24" spans="1:3" ht="10.5">
      <c r="A24" s="1" t="s">
        <v>304</v>
      </c>
      <c r="B24" s="1" t="s">
        <v>304</v>
      </c>
      <c r="C24" s="4"/>
    </row>
    <row r="25" spans="1:3" ht="10.5">
      <c r="A25" s="1" t="s">
        <v>304</v>
      </c>
      <c r="B25" s="1" t="s">
        <v>304</v>
      </c>
      <c r="C25" s="4"/>
    </row>
    <row r="26" spans="1:3" ht="10.5">
      <c r="A26" s="1" t="s">
        <v>304</v>
      </c>
      <c r="B26" s="1" t="s">
        <v>304</v>
      </c>
      <c r="C26" s="4"/>
    </row>
    <row r="27" spans="1:3" ht="10.5">
      <c r="A27" s="1" t="s">
        <v>304</v>
      </c>
      <c r="B27" s="1" t="s">
        <v>304</v>
      </c>
      <c r="C27" s="4"/>
    </row>
    <row r="28" spans="1:3" ht="10.5">
      <c r="A28" s="1" t="s">
        <v>304</v>
      </c>
      <c r="B28" s="1" t="s">
        <v>304</v>
      </c>
      <c r="C28" s="4"/>
    </row>
    <row r="29" spans="1:3" ht="10.5">
      <c r="A29" s="1" t="s">
        <v>304</v>
      </c>
      <c r="B29" s="1" t="s">
        <v>304</v>
      </c>
      <c r="C29" s="4"/>
    </row>
    <row r="30" spans="1:3" ht="10.5">
      <c r="A30" s="1" t="s">
        <v>304</v>
      </c>
      <c r="B30" s="1" t="s">
        <v>304</v>
      </c>
      <c r="C30" s="4"/>
    </row>
    <row r="31" spans="1:3" ht="10.5">
      <c r="A31" s="1" t="s">
        <v>304</v>
      </c>
      <c r="B31" s="1" t="s">
        <v>304</v>
      </c>
      <c r="C31" s="4"/>
    </row>
    <row r="32" spans="1:3" ht="10.5">
      <c r="A32" s="1" t="s">
        <v>304</v>
      </c>
      <c r="B32" s="1" t="s">
        <v>304</v>
      </c>
      <c r="C32" s="4"/>
    </row>
    <row r="33" spans="1:3" ht="10.5">
      <c r="A33" s="1" t="s">
        <v>304</v>
      </c>
      <c r="B33" s="1" t="s">
        <v>304</v>
      </c>
      <c r="C33" s="4"/>
    </row>
    <row r="34" spans="1:3" ht="10.5">
      <c r="A34" s="1" t="s">
        <v>304</v>
      </c>
      <c r="B34" s="1" t="s">
        <v>304</v>
      </c>
      <c r="C34" s="4"/>
    </row>
    <row r="35" spans="1:3" ht="10.5">
      <c r="A35" s="1" t="s">
        <v>304</v>
      </c>
      <c r="B35" s="1" t="s">
        <v>304</v>
      </c>
      <c r="C35" s="4"/>
    </row>
    <row r="36" spans="1:3" ht="10.5">
      <c r="A36" s="1" t="s">
        <v>304</v>
      </c>
      <c r="B36" s="1" t="s">
        <v>304</v>
      </c>
      <c r="C36" s="4"/>
    </row>
    <row r="37" spans="1:3" ht="10.5">
      <c r="A37" s="1" t="s">
        <v>304</v>
      </c>
      <c r="B37" s="1" t="s">
        <v>304</v>
      </c>
      <c r="C37" s="4"/>
    </row>
    <row r="38" spans="1:3" ht="10.5">
      <c r="A38" s="1" t="s">
        <v>304</v>
      </c>
      <c r="B38" s="1" t="s">
        <v>304</v>
      </c>
      <c r="C38" s="4"/>
    </row>
    <row r="39" spans="1:3" ht="10.5">
      <c r="A39" s="1" t="s">
        <v>304</v>
      </c>
      <c r="B39" s="1" t="s">
        <v>304</v>
      </c>
      <c r="C39" s="4"/>
    </row>
    <row r="40" spans="1:3" ht="10.5">
      <c r="A40" s="1" t="s">
        <v>304</v>
      </c>
      <c r="B40" s="1" t="s">
        <v>304</v>
      </c>
      <c r="C40" s="4"/>
    </row>
    <row r="41" spans="1:3" ht="10.5">
      <c r="A41" s="1" t="s">
        <v>304</v>
      </c>
      <c r="B41" s="1" t="s">
        <v>304</v>
      </c>
      <c r="C41" s="4"/>
    </row>
    <row r="42" spans="1:3" ht="10.5">
      <c r="A42" s="1" t="s">
        <v>304</v>
      </c>
      <c r="B42" s="1" t="s">
        <v>304</v>
      </c>
      <c r="C42" s="4"/>
    </row>
    <row r="43" spans="1:3" ht="10.5">
      <c r="A43" s="1" t="s">
        <v>304</v>
      </c>
      <c r="B43" s="1" t="s">
        <v>304</v>
      </c>
      <c r="C43" s="4"/>
    </row>
    <row r="44" spans="1:3" ht="10.5">
      <c r="A44" s="1" t="s">
        <v>304</v>
      </c>
      <c r="B44" s="1" t="s">
        <v>304</v>
      </c>
      <c r="C44" s="4"/>
    </row>
    <row r="45" spans="1:3" ht="10.5">
      <c r="A45" s="1" t="s">
        <v>304</v>
      </c>
      <c r="B45" s="1" t="s">
        <v>304</v>
      </c>
      <c r="C45" s="4"/>
    </row>
    <row r="46" spans="1:3" ht="10.5">
      <c r="A46" s="1" t="s">
        <v>304</v>
      </c>
      <c r="B46" s="1" t="s">
        <v>304</v>
      </c>
      <c r="C46" s="4"/>
    </row>
    <row r="47" spans="1:3" ht="10.5">
      <c r="A47" s="1" t="s">
        <v>304</v>
      </c>
      <c r="B47" s="1" t="s">
        <v>304</v>
      </c>
      <c r="C47" s="4"/>
    </row>
    <row r="48" spans="1:3" ht="10.5">
      <c r="A48" s="1" t="s">
        <v>304</v>
      </c>
      <c r="B48" s="1" t="s">
        <v>304</v>
      </c>
      <c r="C48" s="4"/>
    </row>
    <row r="49" spans="1:3" ht="10.5">
      <c r="A49" s="1" t="s">
        <v>304</v>
      </c>
      <c r="B49" s="1" t="s">
        <v>304</v>
      </c>
      <c r="C49" s="4"/>
    </row>
    <row r="50" spans="1:3" ht="10.5">
      <c r="A50" s="1" t="s">
        <v>304</v>
      </c>
      <c r="B50" s="1" t="s">
        <v>304</v>
      </c>
      <c r="C50" s="4"/>
    </row>
    <row r="51" spans="1:3" ht="10.5">
      <c r="A51" s="1" t="s">
        <v>304</v>
      </c>
      <c r="B51" s="1" t="s">
        <v>304</v>
      </c>
      <c r="C51" s="4"/>
    </row>
    <row r="52" spans="1:3" ht="10.5">
      <c r="A52" s="1" t="s">
        <v>304</v>
      </c>
      <c r="B52" s="1" t="s">
        <v>304</v>
      </c>
      <c r="C52" s="4"/>
    </row>
    <row r="53" spans="1:3" ht="10.5">
      <c r="A53" s="1" t="s">
        <v>304</v>
      </c>
      <c r="B53" s="1" t="s">
        <v>304</v>
      </c>
      <c r="C53" s="4"/>
    </row>
    <row r="54" spans="1:3" ht="10.5">
      <c r="A54" s="1" t="s">
        <v>304</v>
      </c>
      <c r="B54" s="1" t="s">
        <v>304</v>
      </c>
      <c r="C54" s="4"/>
    </row>
    <row r="55" spans="1:3" ht="10.5">
      <c r="A55" s="1" t="s">
        <v>304</v>
      </c>
      <c r="B55" s="1" t="s">
        <v>304</v>
      </c>
      <c r="C55" s="4"/>
    </row>
    <row r="56" spans="1:3" ht="10.5">
      <c r="A56" s="1" t="s">
        <v>304</v>
      </c>
      <c r="B56" s="1" t="s">
        <v>304</v>
      </c>
      <c r="C56" s="4"/>
    </row>
    <row r="57" spans="1:3" ht="10.5">
      <c r="A57" s="1" t="s">
        <v>304</v>
      </c>
      <c r="B57" s="1" t="s">
        <v>304</v>
      </c>
      <c r="C57" s="4"/>
    </row>
    <row r="58" spans="1:3" ht="10.5">
      <c r="A58" s="1" t="s">
        <v>304</v>
      </c>
      <c r="B58" s="1" t="s">
        <v>304</v>
      </c>
      <c r="C58" s="4"/>
    </row>
    <row r="59" spans="1:3" ht="10.5">
      <c r="A59" s="1" t="s">
        <v>304</v>
      </c>
      <c r="B59" s="1" t="s">
        <v>304</v>
      </c>
      <c r="C59" s="4"/>
    </row>
    <row r="60" spans="1:3" ht="10.5">
      <c r="A60" s="1" t="s">
        <v>304</v>
      </c>
      <c r="B60" s="1" t="s">
        <v>304</v>
      </c>
      <c r="C60" s="4"/>
    </row>
    <row r="61" spans="1:3" ht="10.5">
      <c r="A61" s="1" t="s">
        <v>304</v>
      </c>
      <c r="B61" s="1" t="s">
        <v>304</v>
      </c>
      <c r="C61" s="4"/>
    </row>
    <row r="62" spans="1:3" ht="10.5">
      <c r="A62" s="1" t="s">
        <v>304</v>
      </c>
      <c r="B62" s="1" t="s">
        <v>304</v>
      </c>
      <c r="C62" s="4"/>
    </row>
    <row r="63" spans="1:3" ht="10.5">
      <c r="A63" s="1" t="s">
        <v>304</v>
      </c>
      <c r="B63" s="1" t="s">
        <v>304</v>
      </c>
      <c r="C63" s="4"/>
    </row>
    <row r="64" spans="1:3" ht="10.5">
      <c r="A64" s="1" t="s">
        <v>304</v>
      </c>
      <c r="B64" s="1" t="s">
        <v>304</v>
      </c>
      <c r="C64" s="4"/>
    </row>
    <row r="65" spans="1:3" ht="10.5">
      <c r="A65" s="1" t="s">
        <v>304</v>
      </c>
      <c r="B65" s="1" t="s">
        <v>304</v>
      </c>
      <c r="C65" s="4"/>
    </row>
    <row r="66" spans="1:3" ht="10.5">
      <c r="A66" s="1" t="s">
        <v>304</v>
      </c>
      <c r="B66" s="1" t="s">
        <v>304</v>
      </c>
      <c r="C66" s="4"/>
    </row>
    <row r="67" spans="1:3" ht="10.5">
      <c r="A67" s="1" t="s">
        <v>304</v>
      </c>
      <c r="B67" s="1" t="s">
        <v>304</v>
      </c>
      <c r="C67" s="4"/>
    </row>
    <row r="68" spans="1:3" ht="10.5">
      <c r="A68" s="1" t="s">
        <v>304</v>
      </c>
      <c r="B68" s="1" t="s">
        <v>304</v>
      </c>
      <c r="C68" s="4"/>
    </row>
    <row r="69" spans="1:3" ht="10.5">
      <c r="A69" s="1" t="s">
        <v>304</v>
      </c>
      <c r="B69" s="1" t="s">
        <v>304</v>
      </c>
      <c r="C69" s="4"/>
    </row>
    <row r="70" spans="1:3" ht="10.5">
      <c r="A70" s="1" t="s">
        <v>304</v>
      </c>
      <c r="B70" s="1" t="s">
        <v>304</v>
      </c>
      <c r="C70" s="4"/>
    </row>
    <row r="71" spans="1:3" ht="10.5">
      <c r="A71" s="1" t="s">
        <v>304</v>
      </c>
      <c r="B71" s="1" t="s">
        <v>304</v>
      </c>
      <c r="C71" s="4"/>
    </row>
    <row r="72" spans="1:3" ht="10.5">
      <c r="A72" s="1" t="s">
        <v>304</v>
      </c>
      <c r="B72" s="1" t="s">
        <v>304</v>
      </c>
      <c r="C72" s="4"/>
    </row>
    <row r="73" spans="1:3" ht="10.5">
      <c r="A73" s="1" t="s">
        <v>304</v>
      </c>
      <c r="B73" s="1" t="s">
        <v>304</v>
      </c>
      <c r="C73" s="4"/>
    </row>
    <row r="74" spans="1:3" ht="10.5">
      <c r="A74" s="1" t="s">
        <v>304</v>
      </c>
      <c r="B74" s="1" t="s">
        <v>304</v>
      </c>
      <c r="C74" s="4"/>
    </row>
    <row r="75" spans="1:3" ht="10.5">
      <c r="A75" s="1" t="s">
        <v>304</v>
      </c>
      <c r="B75" s="1" t="s">
        <v>304</v>
      </c>
      <c r="C75" s="4"/>
    </row>
    <row r="76" spans="1:3" ht="10.5">
      <c r="A76" s="1" t="s">
        <v>304</v>
      </c>
      <c r="B76" s="1" t="s">
        <v>304</v>
      </c>
      <c r="C76" s="4"/>
    </row>
    <row r="77" spans="1:3" ht="10.5">
      <c r="A77" s="1" t="s">
        <v>304</v>
      </c>
      <c r="B77" s="1" t="s">
        <v>304</v>
      </c>
      <c r="C77" s="4"/>
    </row>
    <row r="78" spans="1:3" ht="10.5">
      <c r="A78" s="1" t="s">
        <v>304</v>
      </c>
      <c r="B78" s="1" t="s">
        <v>304</v>
      </c>
      <c r="C78" s="4"/>
    </row>
    <row r="79" spans="1:3" ht="10.5">
      <c r="A79" s="1" t="s">
        <v>304</v>
      </c>
      <c r="B79" s="1" t="s">
        <v>304</v>
      </c>
      <c r="C79" s="4"/>
    </row>
    <row r="80" spans="1:3" ht="10.5">
      <c r="A80" s="1" t="s">
        <v>304</v>
      </c>
      <c r="B80" s="1" t="s">
        <v>304</v>
      </c>
      <c r="C80" s="4"/>
    </row>
    <row r="81" spans="1:3" ht="10.5">
      <c r="A81" s="1" t="s">
        <v>304</v>
      </c>
      <c r="B81" s="1" t="s">
        <v>304</v>
      </c>
      <c r="C81" s="4"/>
    </row>
    <row r="82" spans="1:3" ht="10.5">
      <c r="A82" s="1" t="s">
        <v>304</v>
      </c>
      <c r="B82" s="1" t="s">
        <v>304</v>
      </c>
      <c r="C82" s="4"/>
    </row>
    <row r="83" spans="1:3" ht="10.5">
      <c r="A83" s="1" t="s">
        <v>304</v>
      </c>
      <c r="B83" s="1" t="s">
        <v>304</v>
      </c>
      <c r="C83" s="4"/>
    </row>
    <row r="84" spans="1:3" ht="10.5">
      <c r="A84" s="1" t="s">
        <v>304</v>
      </c>
      <c r="B84" s="1" t="s">
        <v>304</v>
      </c>
      <c r="C84" s="4"/>
    </row>
    <row r="85" spans="1:3" ht="10.5">
      <c r="A85" s="1" t="s">
        <v>304</v>
      </c>
      <c r="B85" s="1" t="s">
        <v>304</v>
      </c>
      <c r="C85" s="4"/>
    </row>
    <row r="86" spans="1:3" ht="10.5">
      <c r="A86" s="1" t="s">
        <v>304</v>
      </c>
      <c r="B86" s="1" t="s">
        <v>304</v>
      </c>
      <c r="C86" s="4"/>
    </row>
    <row r="87" spans="1:3" ht="10.5">
      <c r="A87" s="1" t="s">
        <v>304</v>
      </c>
      <c r="B87" s="1" t="s">
        <v>304</v>
      </c>
      <c r="C87" s="4"/>
    </row>
    <row r="88" spans="1:3" ht="10.5">
      <c r="A88" s="1" t="s">
        <v>304</v>
      </c>
      <c r="B88" s="1" t="s">
        <v>304</v>
      </c>
      <c r="C88" s="4"/>
    </row>
    <row r="89" spans="1:3" ht="10.5">
      <c r="A89" s="1" t="s">
        <v>304</v>
      </c>
      <c r="B89" s="1" t="s">
        <v>304</v>
      </c>
      <c r="C89" s="4"/>
    </row>
    <row r="90" spans="1:3" ht="10.5">
      <c r="A90" s="1" t="s">
        <v>304</v>
      </c>
      <c r="B90" s="1" t="s">
        <v>304</v>
      </c>
      <c r="C90" s="4"/>
    </row>
    <row r="91" spans="1:3" ht="10.5">
      <c r="A91" s="1" t="s">
        <v>304</v>
      </c>
      <c r="B91" s="1" t="s">
        <v>304</v>
      </c>
      <c r="C91" s="4"/>
    </row>
    <row r="92" spans="1:3" ht="10.5">
      <c r="A92" s="1" t="s">
        <v>304</v>
      </c>
      <c r="B92" s="1" t="s">
        <v>304</v>
      </c>
      <c r="C92" s="4"/>
    </row>
    <row r="93" spans="1:3" ht="10.5">
      <c r="A93" s="1" t="s">
        <v>304</v>
      </c>
      <c r="B93" s="1" t="s">
        <v>304</v>
      </c>
      <c r="C93" s="4"/>
    </row>
    <row r="94" spans="1:3" ht="10.5">
      <c r="A94" s="1" t="s">
        <v>304</v>
      </c>
      <c r="B94" s="1" t="s">
        <v>304</v>
      </c>
      <c r="C94" s="4"/>
    </row>
    <row r="95" spans="1:3" ht="10.5">
      <c r="A95" s="1" t="s">
        <v>304</v>
      </c>
      <c r="B95" s="1" t="s">
        <v>304</v>
      </c>
      <c r="C95" s="4"/>
    </row>
    <row r="96" spans="1:3" ht="10.5">
      <c r="A96" s="1" t="s">
        <v>304</v>
      </c>
      <c r="B96" s="1" t="s">
        <v>304</v>
      </c>
      <c r="C96" s="4"/>
    </row>
    <row r="97" spans="1:3" ht="10.5">
      <c r="A97" s="1" t="s">
        <v>304</v>
      </c>
      <c r="B97" s="1" t="s">
        <v>304</v>
      </c>
      <c r="C97" s="4"/>
    </row>
    <row r="98" spans="1:3" ht="10.5">
      <c r="A98" s="1" t="s">
        <v>304</v>
      </c>
      <c r="B98" s="1" t="s">
        <v>304</v>
      </c>
      <c r="C98" s="4"/>
    </row>
    <row r="99" spans="1:3" ht="10.5">
      <c r="A99" s="1" t="s">
        <v>304</v>
      </c>
      <c r="B99" s="1" t="s">
        <v>304</v>
      </c>
      <c r="C99" s="4"/>
    </row>
    <row r="100" spans="1:3" ht="10.5">
      <c r="A100" s="1" t="s">
        <v>304</v>
      </c>
      <c r="B100" s="1" t="s">
        <v>304</v>
      </c>
      <c r="C100" s="4"/>
    </row>
    <row r="101" spans="1:3" ht="10.5">
      <c r="A101" s="1" t="s">
        <v>304</v>
      </c>
      <c r="B101" s="1" t="s">
        <v>304</v>
      </c>
      <c r="C101" s="4"/>
    </row>
    <row r="102" spans="1:3" ht="10.5">
      <c r="A102" s="1" t="s">
        <v>304</v>
      </c>
      <c r="B102" s="1" t="s">
        <v>304</v>
      </c>
      <c r="C102" s="4"/>
    </row>
    <row r="103" spans="1:3" ht="10.5">
      <c r="A103" s="1" t="s">
        <v>304</v>
      </c>
      <c r="B103" s="1" t="s">
        <v>304</v>
      </c>
      <c r="C103" s="4"/>
    </row>
    <row r="104" spans="1:3" ht="10.5">
      <c r="A104" s="1" t="s">
        <v>304</v>
      </c>
      <c r="B104" s="1" t="s">
        <v>304</v>
      </c>
      <c r="C104" s="4"/>
    </row>
    <row r="105" spans="1:3" ht="10.5">
      <c r="A105" s="1" t="s">
        <v>304</v>
      </c>
      <c r="B105" s="1" t="s">
        <v>304</v>
      </c>
      <c r="C105" s="4"/>
    </row>
    <row r="106" spans="1:3" ht="10.5">
      <c r="A106" s="1" t="s">
        <v>304</v>
      </c>
      <c r="B106" s="1" t="s">
        <v>304</v>
      </c>
      <c r="C106" s="4"/>
    </row>
    <row r="107" spans="1:3" ht="10.5">
      <c r="A107" s="1" t="s">
        <v>304</v>
      </c>
      <c r="B107" s="1" t="s">
        <v>304</v>
      </c>
      <c r="C107" s="4"/>
    </row>
    <row r="108" spans="1:3" ht="10.5">
      <c r="A108" s="1" t="s">
        <v>304</v>
      </c>
      <c r="B108" s="1" t="s">
        <v>304</v>
      </c>
      <c r="C108" s="4"/>
    </row>
    <row r="109" spans="1:3" ht="10.5">
      <c r="A109" s="1" t="s">
        <v>304</v>
      </c>
      <c r="B109" s="1" t="s">
        <v>304</v>
      </c>
      <c r="C109" s="4"/>
    </row>
    <row r="110" spans="1:3" ht="10.5">
      <c r="A110" s="1" t="s">
        <v>304</v>
      </c>
      <c r="B110" s="1" t="s">
        <v>304</v>
      </c>
      <c r="C110" s="4"/>
    </row>
    <row r="111" spans="1:3" ht="10.5">
      <c r="A111" s="1" t="s">
        <v>304</v>
      </c>
      <c r="B111" s="1" t="s">
        <v>304</v>
      </c>
      <c r="C111" s="4"/>
    </row>
    <row r="112" spans="1:3" ht="10.5">
      <c r="A112" s="1" t="s">
        <v>304</v>
      </c>
      <c r="B112" s="1" t="s">
        <v>304</v>
      </c>
      <c r="C112" s="4"/>
    </row>
    <row r="113" spans="1:3" ht="10.5">
      <c r="A113" s="1" t="s">
        <v>304</v>
      </c>
      <c r="B113" s="1" t="s">
        <v>304</v>
      </c>
      <c r="C113" s="4"/>
    </row>
    <row r="114" spans="1:3" ht="10.5">
      <c r="A114" s="1" t="s">
        <v>304</v>
      </c>
      <c r="B114" s="1" t="s">
        <v>304</v>
      </c>
      <c r="C114" s="4"/>
    </row>
    <row r="115" spans="1:3" ht="10.5">
      <c r="A115" s="1" t="s">
        <v>304</v>
      </c>
      <c r="B115" s="1" t="s">
        <v>304</v>
      </c>
      <c r="C115" s="4"/>
    </row>
    <row r="116" spans="1:3" ht="10.5">
      <c r="A116" s="1" t="s">
        <v>304</v>
      </c>
      <c r="B116" s="1" t="s">
        <v>304</v>
      </c>
      <c r="C116" s="4"/>
    </row>
    <row r="117" spans="1:3" ht="10.5">
      <c r="A117" s="1" t="s">
        <v>304</v>
      </c>
      <c r="B117" s="1" t="s">
        <v>304</v>
      </c>
      <c r="C117" s="4"/>
    </row>
    <row r="118" spans="1:3" ht="10.5">
      <c r="A118" s="1" t="s">
        <v>304</v>
      </c>
      <c r="B118" s="1" t="s">
        <v>304</v>
      </c>
      <c r="C118" s="4"/>
    </row>
    <row r="119" spans="1:3" ht="10.5">
      <c r="A119" s="1" t="s">
        <v>304</v>
      </c>
      <c r="B119" s="1" t="s">
        <v>304</v>
      </c>
      <c r="C119" s="4"/>
    </row>
    <row r="120" spans="1:3" ht="10.5">
      <c r="A120" s="1" t="s">
        <v>304</v>
      </c>
      <c r="B120" s="1" t="s">
        <v>304</v>
      </c>
      <c r="C120" s="4"/>
    </row>
    <row r="121" spans="1:3" ht="10.5">
      <c r="A121" s="1" t="s">
        <v>304</v>
      </c>
      <c r="B121" s="1" t="s">
        <v>304</v>
      </c>
      <c r="C121" s="4"/>
    </row>
    <row r="122" spans="1:3" ht="10.5">
      <c r="A122" s="1" t="s">
        <v>304</v>
      </c>
      <c r="B122" s="1" t="s">
        <v>304</v>
      </c>
      <c r="C122" s="4"/>
    </row>
    <row r="123" spans="1:3" ht="10.5">
      <c r="A123" s="1" t="s">
        <v>304</v>
      </c>
      <c r="B123" s="1" t="s">
        <v>304</v>
      </c>
      <c r="C123" s="4"/>
    </row>
    <row r="124" spans="1:3" ht="10.5">
      <c r="A124" s="1" t="s">
        <v>304</v>
      </c>
      <c r="B124" s="1" t="s">
        <v>304</v>
      </c>
      <c r="C124" s="4"/>
    </row>
    <row r="125" spans="1:3" ht="10.5">
      <c r="A125" s="1" t="s">
        <v>304</v>
      </c>
      <c r="B125" s="1" t="s">
        <v>304</v>
      </c>
      <c r="C125" s="4"/>
    </row>
    <row r="126" spans="1:3" ht="10.5">
      <c r="A126" s="1" t="s">
        <v>304</v>
      </c>
      <c r="B126" s="1" t="s">
        <v>304</v>
      </c>
      <c r="C126" s="4"/>
    </row>
    <row r="127" spans="1:3" ht="10.5">
      <c r="A127" s="1" t="s">
        <v>304</v>
      </c>
      <c r="B127" s="1" t="s">
        <v>304</v>
      </c>
      <c r="C127" s="4"/>
    </row>
    <row r="128" spans="1:3" ht="10.5">
      <c r="A128" s="1" t="s">
        <v>304</v>
      </c>
      <c r="B128" s="1" t="s">
        <v>304</v>
      </c>
      <c r="C128" s="4"/>
    </row>
    <row r="129" spans="1:3" ht="10.5">
      <c r="A129" s="1" t="s">
        <v>304</v>
      </c>
      <c r="B129" s="1" t="s">
        <v>304</v>
      </c>
      <c r="C129" s="4"/>
    </row>
    <row r="130" spans="1:3" ht="10.5">
      <c r="A130" s="1" t="s">
        <v>304</v>
      </c>
      <c r="B130" s="1" t="s">
        <v>304</v>
      </c>
      <c r="C130" s="4"/>
    </row>
    <row r="131" spans="1:3" ht="10.5">
      <c r="A131" s="1" t="s">
        <v>304</v>
      </c>
      <c r="B131" s="1" t="s">
        <v>304</v>
      </c>
      <c r="C131" s="4"/>
    </row>
    <row r="132" spans="1:3" ht="10.5">
      <c r="A132" s="1" t="s">
        <v>304</v>
      </c>
      <c r="B132" s="1" t="s">
        <v>304</v>
      </c>
      <c r="C132" s="4"/>
    </row>
    <row r="133" spans="1:3" ht="10.5">
      <c r="A133" s="1" t="s">
        <v>304</v>
      </c>
      <c r="B133" s="1" t="s">
        <v>304</v>
      </c>
      <c r="C133" s="4"/>
    </row>
    <row r="134" spans="1:3" ht="10.5">
      <c r="A134" s="1" t="s">
        <v>304</v>
      </c>
      <c r="B134" s="1" t="s">
        <v>304</v>
      </c>
      <c r="C134" s="4"/>
    </row>
    <row r="135" spans="1:3" ht="10.5">
      <c r="A135" s="1" t="s">
        <v>304</v>
      </c>
      <c r="B135" s="1" t="s">
        <v>304</v>
      </c>
      <c r="C135" s="4"/>
    </row>
    <row r="136" spans="1:3" ht="10.5">
      <c r="A136" s="1" t="s">
        <v>304</v>
      </c>
      <c r="B136" s="1" t="s">
        <v>304</v>
      </c>
      <c r="C136" s="4"/>
    </row>
    <row r="137" spans="1:3" ht="10.5">
      <c r="A137" s="1" t="s">
        <v>304</v>
      </c>
      <c r="B137" s="1" t="s">
        <v>304</v>
      </c>
      <c r="C137" s="4"/>
    </row>
    <row r="138" spans="1:3" ht="10.5">
      <c r="A138" s="1" t="s">
        <v>304</v>
      </c>
      <c r="B138" s="1" t="s">
        <v>304</v>
      </c>
      <c r="C138" s="4"/>
    </row>
    <row r="139" spans="1:3" ht="10.5">
      <c r="A139" s="1" t="s">
        <v>304</v>
      </c>
      <c r="B139" s="1" t="s">
        <v>304</v>
      </c>
      <c r="C139" s="4"/>
    </row>
    <row r="140" spans="1:3" ht="10.5">
      <c r="A140" s="1" t="s">
        <v>304</v>
      </c>
      <c r="B140" s="1" t="s">
        <v>304</v>
      </c>
      <c r="C140" s="4"/>
    </row>
    <row r="141" spans="1:3" ht="10.5">
      <c r="A141" s="1" t="s">
        <v>304</v>
      </c>
      <c r="B141" s="1" t="s">
        <v>304</v>
      </c>
      <c r="C141" s="4"/>
    </row>
    <row r="142" spans="1:3" ht="10.5">
      <c r="A142" s="1" t="s">
        <v>304</v>
      </c>
      <c r="B142" s="1" t="s">
        <v>304</v>
      </c>
      <c r="C142" s="4"/>
    </row>
    <row r="143" spans="1:3" ht="10.5">
      <c r="A143" s="1" t="s">
        <v>304</v>
      </c>
      <c r="B143" s="1" t="s">
        <v>304</v>
      </c>
      <c r="C143" s="4"/>
    </row>
    <row r="144" spans="1:3" ht="10.5">
      <c r="A144" s="1" t="s">
        <v>304</v>
      </c>
      <c r="B144" s="1" t="s">
        <v>304</v>
      </c>
      <c r="C144" s="4"/>
    </row>
    <row r="145" spans="1:3" ht="10.5">
      <c r="A145" s="1" t="s">
        <v>304</v>
      </c>
      <c r="B145" s="1" t="s">
        <v>304</v>
      </c>
      <c r="C145" s="4"/>
    </row>
    <row r="146" spans="1:3" ht="10.5">
      <c r="A146" s="1" t="s">
        <v>304</v>
      </c>
      <c r="B146" s="1" t="s">
        <v>304</v>
      </c>
      <c r="C146" s="4"/>
    </row>
    <row r="147" spans="1:3" ht="10.5">
      <c r="A147" s="1" t="s">
        <v>304</v>
      </c>
      <c r="B147" s="1" t="s">
        <v>304</v>
      </c>
      <c r="C147" s="4"/>
    </row>
    <row r="148" spans="1:3" ht="10.5">
      <c r="A148" s="1" t="s">
        <v>304</v>
      </c>
      <c r="B148" s="1" t="s">
        <v>304</v>
      </c>
      <c r="C148" s="4"/>
    </row>
    <row r="149" spans="1:3" ht="10.5">
      <c r="A149" s="1" t="s">
        <v>304</v>
      </c>
      <c r="B149" s="1" t="s">
        <v>304</v>
      </c>
      <c r="C149" s="4"/>
    </row>
    <row r="150" spans="1:3" ht="10.5">
      <c r="A150" s="1" t="s">
        <v>304</v>
      </c>
      <c r="B150" s="1" t="s">
        <v>304</v>
      </c>
      <c r="C150" s="4"/>
    </row>
    <row r="151" spans="1:3" ht="10.5">
      <c r="A151" s="1" t="s">
        <v>304</v>
      </c>
      <c r="B151" s="1" t="s">
        <v>304</v>
      </c>
      <c r="C151" s="4"/>
    </row>
    <row r="152" spans="1:3" ht="10.5">
      <c r="A152" s="1" t="s">
        <v>304</v>
      </c>
      <c r="B152" s="1" t="s">
        <v>304</v>
      </c>
      <c r="C152" s="4"/>
    </row>
    <row r="153" spans="1:3" ht="10.5">
      <c r="A153" s="1" t="s">
        <v>304</v>
      </c>
      <c r="B153" s="1" t="s">
        <v>304</v>
      </c>
      <c r="C153" s="4"/>
    </row>
    <row r="154" spans="1:3" ht="10.5">
      <c r="A154" s="1" t="s">
        <v>304</v>
      </c>
      <c r="B154" s="1" t="s">
        <v>304</v>
      </c>
      <c r="C154" s="4"/>
    </row>
    <row r="155" spans="1:3" ht="10.5">
      <c r="A155" s="1" t="s">
        <v>304</v>
      </c>
      <c r="B155" s="1" t="s">
        <v>304</v>
      </c>
      <c r="C155" s="4"/>
    </row>
    <row r="156" spans="1:3" ht="10.5">
      <c r="A156" s="1" t="s">
        <v>304</v>
      </c>
      <c r="B156" s="1" t="s">
        <v>304</v>
      </c>
      <c r="C156" s="4"/>
    </row>
    <row r="157" spans="1:3" ht="10.5">
      <c r="A157" s="1" t="s">
        <v>304</v>
      </c>
      <c r="B157" s="1" t="s">
        <v>304</v>
      </c>
      <c r="C157" s="4"/>
    </row>
    <row r="158" spans="1:3" ht="10.5">
      <c r="A158" s="1" t="s">
        <v>304</v>
      </c>
      <c r="B158" s="1" t="s">
        <v>304</v>
      </c>
      <c r="C158" s="4"/>
    </row>
    <row r="159" spans="1:3" ht="10.5">
      <c r="A159" s="1" t="s">
        <v>304</v>
      </c>
      <c r="B159" s="1" t="s">
        <v>304</v>
      </c>
      <c r="C159" s="4"/>
    </row>
    <row r="160" spans="1:3" ht="10.5">
      <c r="A160" s="1" t="s">
        <v>304</v>
      </c>
      <c r="B160" s="1" t="s">
        <v>304</v>
      </c>
      <c r="C160" s="4"/>
    </row>
    <row r="161" spans="1:3" ht="10.5">
      <c r="A161" s="1" t="s">
        <v>304</v>
      </c>
      <c r="B161" s="1" t="s">
        <v>304</v>
      </c>
      <c r="C161" s="4"/>
    </row>
    <row r="162" spans="1:3" ht="10.5">
      <c r="A162" s="1" t="s">
        <v>304</v>
      </c>
      <c r="B162" s="1" t="s">
        <v>304</v>
      </c>
      <c r="C162" s="4"/>
    </row>
    <row r="163" spans="1:3" ht="10.5">
      <c r="A163" s="1" t="s">
        <v>304</v>
      </c>
      <c r="B163" s="1" t="s">
        <v>304</v>
      </c>
      <c r="C163" s="4"/>
    </row>
    <row r="164" spans="1:3" ht="10.5">
      <c r="A164" s="1" t="s">
        <v>304</v>
      </c>
      <c r="B164" s="1" t="s">
        <v>304</v>
      </c>
      <c r="C164" s="4"/>
    </row>
    <row r="165" spans="1:3" ht="10.5">
      <c r="A165" s="1" t="s">
        <v>304</v>
      </c>
      <c r="B165" s="1" t="s">
        <v>304</v>
      </c>
      <c r="C165" s="4"/>
    </row>
    <row r="166" spans="1:3" ht="10.5">
      <c r="A166" s="1" t="s">
        <v>304</v>
      </c>
      <c r="B166" s="1" t="s">
        <v>304</v>
      </c>
      <c r="C166" s="4"/>
    </row>
    <row r="167" spans="1:3" ht="10.5">
      <c r="A167" s="1" t="s">
        <v>304</v>
      </c>
      <c r="B167" s="1" t="s">
        <v>304</v>
      </c>
      <c r="C167" s="4"/>
    </row>
    <row r="168" spans="1:3" ht="10.5">
      <c r="A168" s="1" t="s">
        <v>304</v>
      </c>
      <c r="B168" s="1" t="s">
        <v>304</v>
      </c>
      <c r="C168" s="4"/>
    </row>
    <row r="169" spans="1:3" ht="10.5">
      <c r="A169" s="1" t="s">
        <v>304</v>
      </c>
      <c r="B169" s="1" t="s">
        <v>304</v>
      </c>
      <c r="C169" s="4"/>
    </row>
    <row r="170" spans="1:3" ht="10.5">
      <c r="A170" s="1" t="s">
        <v>304</v>
      </c>
      <c r="B170" s="1" t="s">
        <v>304</v>
      </c>
      <c r="C170" s="4"/>
    </row>
    <row r="171" spans="1:3" ht="10.5">
      <c r="A171" s="1" t="s">
        <v>304</v>
      </c>
      <c r="B171" s="1" t="s">
        <v>304</v>
      </c>
      <c r="C171" s="4"/>
    </row>
    <row r="172" spans="1:3" ht="10.5">
      <c r="A172" s="1" t="s">
        <v>304</v>
      </c>
      <c r="B172" s="1" t="s">
        <v>304</v>
      </c>
      <c r="C172" s="4"/>
    </row>
    <row r="173" spans="1:3" ht="10.5">
      <c r="A173" s="1" t="s">
        <v>304</v>
      </c>
      <c r="B173" s="1" t="s">
        <v>304</v>
      </c>
      <c r="C173" s="4"/>
    </row>
    <row r="174" spans="1:3" ht="10.5">
      <c r="A174" s="1" t="s">
        <v>304</v>
      </c>
      <c r="B174" s="1" t="s">
        <v>304</v>
      </c>
      <c r="C174" s="4"/>
    </row>
    <row r="175" spans="1:3" ht="10.5">
      <c r="A175" s="1" t="s">
        <v>304</v>
      </c>
      <c r="B175" s="1" t="s">
        <v>304</v>
      </c>
      <c r="C175" s="4"/>
    </row>
    <row r="176" spans="1:3" ht="10.5">
      <c r="A176" s="1" t="s">
        <v>304</v>
      </c>
      <c r="B176" s="1" t="s">
        <v>304</v>
      </c>
      <c r="C176" s="4"/>
    </row>
    <row r="177" spans="1:3" ht="10.5">
      <c r="A177" s="1" t="s">
        <v>304</v>
      </c>
      <c r="B177" s="1" t="s">
        <v>304</v>
      </c>
      <c r="C177" s="4"/>
    </row>
    <row r="178" spans="1:3" ht="10.5">
      <c r="A178" s="1" t="s">
        <v>304</v>
      </c>
      <c r="B178" s="1" t="s">
        <v>304</v>
      </c>
      <c r="C178" s="4"/>
    </row>
    <row r="179" spans="1:3" ht="10.5">
      <c r="A179" s="1" t="s">
        <v>304</v>
      </c>
      <c r="B179" s="1" t="s">
        <v>304</v>
      </c>
      <c r="C179" s="4"/>
    </row>
    <row r="180" spans="1:3" ht="10.5">
      <c r="A180" s="1" t="s">
        <v>304</v>
      </c>
      <c r="B180" s="1" t="s">
        <v>304</v>
      </c>
      <c r="C180" s="4"/>
    </row>
    <row r="181" spans="1:3" ht="10.5">
      <c r="A181" s="1" t="s">
        <v>304</v>
      </c>
      <c r="B181" s="1" t="s">
        <v>304</v>
      </c>
      <c r="C181" s="4"/>
    </row>
    <row r="182" spans="1:3" ht="10.5">
      <c r="A182" s="1" t="s">
        <v>304</v>
      </c>
      <c r="B182" s="1" t="s">
        <v>304</v>
      </c>
      <c r="C182" s="4"/>
    </row>
    <row r="183" spans="1:3" ht="10.5">
      <c r="A183" s="1" t="s">
        <v>304</v>
      </c>
      <c r="B183" s="1" t="s">
        <v>304</v>
      </c>
      <c r="C183" s="4"/>
    </row>
    <row r="184" spans="1:3" ht="10.5">
      <c r="A184" s="1" t="s">
        <v>304</v>
      </c>
      <c r="B184" s="1" t="s">
        <v>304</v>
      </c>
      <c r="C184" s="4"/>
    </row>
    <row r="185" spans="1:3" ht="10.5">
      <c r="A185" s="1" t="s">
        <v>304</v>
      </c>
      <c r="B185" s="1" t="s">
        <v>304</v>
      </c>
      <c r="C185" s="4"/>
    </row>
    <row r="186" spans="1:3" ht="10.5">
      <c r="A186" s="1" t="s">
        <v>304</v>
      </c>
      <c r="B186" s="1" t="s">
        <v>304</v>
      </c>
      <c r="C186" s="4"/>
    </row>
    <row r="187" spans="1:3" ht="10.5">
      <c r="A187" s="1" t="s">
        <v>304</v>
      </c>
      <c r="B187" s="1" t="s">
        <v>304</v>
      </c>
      <c r="C187" s="4"/>
    </row>
    <row r="188" spans="1:3" ht="10.5">
      <c r="A188" s="1" t="s">
        <v>304</v>
      </c>
      <c r="B188" s="1" t="s">
        <v>304</v>
      </c>
      <c r="C188" s="4"/>
    </row>
    <row r="189" spans="1:3" ht="10.5">
      <c r="A189" s="1" t="s">
        <v>304</v>
      </c>
      <c r="B189" s="1" t="s">
        <v>304</v>
      </c>
      <c r="C189" s="4"/>
    </row>
    <row r="190" spans="1:3" ht="10.5">
      <c r="A190" s="1" t="s">
        <v>304</v>
      </c>
      <c r="B190" s="1" t="s">
        <v>304</v>
      </c>
      <c r="C190" s="4"/>
    </row>
    <row r="191" spans="1:3" ht="10.5">
      <c r="A191" s="1" t="s">
        <v>304</v>
      </c>
      <c r="B191" s="1" t="s">
        <v>304</v>
      </c>
      <c r="C191" s="4"/>
    </row>
    <row r="192" spans="1:3" ht="10.5">
      <c r="A192" s="1" t="s">
        <v>304</v>
      </c>
      <c r="B192" s="1" t="s">
        <v>304</v>
      </c>
      <c r="C192" s="4"/>
    </row>
    <row r="193" spans="1:3" ht="10.5">
      <c r="A193" s="1" t="s">
        <v>304</v>
      </c>
      <c r="B193" s="1" t="s">
        <v>304</v>
      </c>
      <c r="C193" s="4"/>
    </row>
    <row r="194" spans="1:3" ht="10.5">
      <c r="A194" s="1" t="s">
        <v>304</v>
      </c>
      <c r="B194" s="1" t="s">
        <v>304</v>
      </c>
      <c r="C194" s="4"/>
    </row>
    <row r="195" spans="1:3" ht="10.5">
      <c r="A195" s="1" t="s">
        <v>304</v>
      </c>
      <c r="B195" s="1" t="s">
        <v>304</v>
      </c>
      <c r="C195" s="4"/>
    </row>
    <row r="196" spans="1:3" ht="10.5">
      <c r="A196" s="1" t="s">
        <v>304</v>
      </c>
      <c r="B196" s="1" t="s">
        <v>304</v>
      </c>
      <c r="C196" s="4"/>
    </row>
    <row r="197" spans="1:3" ht="10.5">
      <c r="A197" s="1" t="s">
        <v>304</v>
      </c>
      <c r="B197" s="1" t="s">
        <v>304</v>
      </c>
      <c r="C197" s="4"/>
    </row>
    <row r="198" spans="1:3" ht="10.5">
      <c r="A198" s="1" t="s">
        <v>304</v>
      </c>
      <c r="B198" s="1" t="s">
        <v>304</v>
      </c>
      <c r="C198" s="4"/>
    </row>
    <row r="199" spans="1:3" ht="10.5">
      <c r="A199" s="1" t="s">
        <v>304</v>
      </c>
      <c r="B199" s="1" t="s">
        <v>304</v>
      </c>
      <c r="C199" s="4"/>
    </row>
    <row r="200" spans="1:3" ht="10.5">
      <c r="A200" s="1" t="s">
        <v>304</v>
      </c>
      <c r="B200" s="1" t="s">
        <v>304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318</v>
      </c>
      <c r="B1" s="1" t="s">
        <v>319</v>
      </c>
    </row>
    <row r="2" spans="1:3" ht="10.5">
      <c r="A2" s="1" t="s">
        <v>457</v>
      </c>
      <c r="B2" s="1" t="s">
        <v>457</v>
      </c>
      <c r="C2" s="4"/>
    </row>
    <row r="3" spans="1:2" ht="10.5">
      <c r="A3" s="1" t="s">
        <v>458</v>
      </c>
      <c r="B3" s="1" t="s">
        <v>458</v>
      </c>
    </row>
    <row r="4" spans="1:2" ht="10.5">
      <c r="A4" s="1" t="s">
        <v>459</v>
      </c>
      <c r="B4" s="1" t="s">
        <v>459</v>
      </c>
    </row>
    <row r="5" spans="1:2" ht="10.5">
      <c r="A5" s="1" t="s">
        <v>305</v>
      </c>
      <c r="B5" s="1" t="s">
        <v>305</v>
      </c>
    </row>
    <row r="6" spans="1:2" ht="10.5">
      <c r="A6" s="1" t="s">
        <v>304</v>
      </c>
      <c r="B6" s="1" t="s">
        <v>304</v>
      </c>
    </row>
    <row r="7" spans="1:2" ht="10.5">
      <c r="A7" s="1" t="s">
        <v>304</v>
      </c>
      <c r="B7" s="1" t="s">
        <v>304</v>
      </c>
    </row>
    <row r="8" spans="1:2" ht="10.5">
      <c r="A8" s="1" t="s">
        <v>304</v>
      </c>
      <c r="B8" s="1" t="s">
        <v>304</v>
      </c>
    </row>
    <row r="9" spans="1:2" ht="10.5">
      <c r="A9" s="1" t="s">
        <v>304</v>
      </c>
      <c r="B9" s="1" t="s">
        <v>304</v>
      </c>
    </row>
    <row r="10" spans="1:2" ht="10.5">
      <c r="A10" s="1" t="s">
        <v>304</v>
      </c>
      <c r="B10" s="1" t="s">
        <v>304</v>
      </c>
    </row>
    <row r="11" spans="1:2" ht="10.5">
      <c r="A11" s="1" t="s">
        <v>304</v>
      </c>
      <c r="B11" s="1" t="s">
        <v>304</v>
      </c>
    </row>
    <row r="12" spans="1:2" ht="10.5">
      <c r="A12" s="1" t="s">
        <v>304</v>
      </c>
      <c r="B12" s="1" t="s">
        <v>304</v>
      </c>
    </row>
    <row r="13" spans="1:2" ht="10.5">
      <c r="A13" s="1" t="s">
        <v>304</v>
      </c>
      <c r="B13" s="1" t="s">
        <v>304</v>
      </c>
    </row>
    <row r="14" spans="1:2" ht="10.5">
      <c r="A14" s="1" t="s">
        <v>304</v>
      </c>
      <c r="B14" s="1" t="s">
        <v>304</v>
      </c>
    </row>
    <row r="15" spans="1:2" ht="10.5">
      <c r="A15" s="1" t="s">
        <v>304</v>
      </c>
      <c r="B15" s="1" t="s">
        <v>304</v>
      </c>
    </row>
    <row r="16" spans="1:2" ht="10.5">
      <c r="A16" s="1" t="s">
        <v>304</v>
      </c>
      <c r="B16" s="1" t="s">
        <v>304</v>
      </c>
    </row>
    <row r="17" spans="1:2" ht="10.5">
      <c r="A17" s="1" t="s">
        <v>304</v>
      </c>
      <c r="B17" s="1" t="s">
        <v>304</v>
      </c>
    </row>
    <row r="18" spans="1:2" ht="10.5">
      <c r="A18" s="1" t="s">
        <v>304</v>
      </c>
      <c r="B18" s="1" t="s">
        <v>304</v>
      </c>
    </row>
    <row r="19" spans="1:2" ht="10.5">
      <c r="A19" s="1" t="s">
        <v>304</v>
      </c>
      <c r="B19" s="1" t="s">
        <v>304</v>
      </c>
    </row>
    <row r="20" spans="1:2" ht="10.5">
      <c r="A20" s="1" t="s">
        <v>304</v>
      </c>
      <c r="B20" s="1" t="s">
        <v>304</v>
      </c>
    </row>
    <row r="21" spans="1:2" ht="10.5">
      <c r="A21" s="1" t="s">
        <v>304</v>
      </c>
      <c r="B21" s="1" t="s">
        <v>304</v>
      </c>
    </row>
    <row r="22" spans="1:2" ht="10.5">
      <c r="A22" s="1" t="s">
        <v>304</v>
      </c>
      <c r="B22" s="1" t="s">
        <v>304</v>
      </c>
    </row>
    <row r="23" spans="1:2" ht="10.5">
      <c r="A23" s="1" t="s">
        <v>304</v>
      </c>
      <c r="B23" s="1" t="s">
        <v>304</v>
      </c>
    </row>
    <row r="24" spans="1:2" ht="10.5">
      <c r="A24" s="1" t="s">
        <v>304</v>
      </c>
      <c r="B24" s="1" t="s">
        <v>304</v>
      </c>
    </row>
    <row r="25" spans="1:2" ht="10.5">
      <c r="A25" s="1" t="s">
        <v>304</v>
      </c>
      <c r="B25" s="1" t="s">
        <v>304</v>
      </c>
    </row>
    <row r="26" spans="1:2" ht="10.5">
      <c r="A26" s="1" t="s">
        <v>304</v>
      </c>
      <c r="B26" s="1" t="s">
        <v>304</v>
      </c>
    </row>
    <row r="27" spans="1:2" ht="10.5">
      <c r="A27" s="1" t="s">
        <v>304</v>
      </c>
      <c r="B27" s="1" t="s">
        <v>304</v>
      </c>
    </row>
    <row r="28" spans="1:2" ht="10.5">
      <c r="A28" s="1" t="s">
        <v>304</v>
      </c>
      <c r="B28" s="1" t="s">
        <v>304</v>
      </c>
    </row>
    <row r="29" spans="1:2" ht="10.5">
      <c r="A29" s="1" t="s">
        <v>304</v>
      </c>
      <c r="B29" s="1" t="s">
        <v>304</v>
      </c>
    </row>
    <row r="30" spans="1:2" ht="10.5">
      <c r="A30" s="1" t="s">
        <v>304</v>
      </c>
      <c r="B30" s="1" t="s">
        <v>304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99</v>
      </c>
      <c r="B1" t="s">
        <v>100</v>
      </c>
      <c r="C1" t="s">
        <v>101</v>
      </c>
      <c r="D1" t="s">
        <v>102</v>
      </c>
      <c r="F1" t="s">
        <v>89</v>
      </c>
      <c r="G1" t="s">
        <v>90</v>
      </c>
      <c r="H1" t="s">
        <v>91</v>
      </c>
      <c r="I1" t="s">
        <v>92</v>
      </c>
      <c r="J1" t="s">
        <v>93</v>
      </c>
      <c r="K1" t="s">
        <v>94</v>
      </c>
      <c r="L1" t="s">
        <v>95</v>
      </c>
      <c r="M1" t="s">
        <v>96</v>
      </c>
      <c r="N1" t="s">
        <v>97</v>
      </c>
    </row>
    <row r="2" spans="1:14" ht="10.5">
      <c r="A2" s="64" t="s">
        <v>103</v>
      </c>
      <c r="B2" t="str">
        <f ca="1">IF(ISTEXT(INDIRECT($A$2)),INDIRECT($A$2),"")</f>
        <v>2014</v>
      </c>
      <c r="C2">
        <f ca="1">IF(ISNUMBER(INDIRECT($A$2)),INDIRECT($A$2),0)</f>
        <v>0</v>
      </c>
      <c r="D2" t="b">
        <f ca="1">ISBLANK(INDIRECT($A$2))</f>
        <v>0</v>
      </c>
      <c r="F2" t="s">
        <v>85</v>
      </c>
      <c r="G2" t="str">
        <f>Metai</f>
        <v>2014</v>
      </c>
      <c r="H2" t="str">
        <f>Menuo</f>
        <v>kovo 31 d.</v>
      </c>
      <c r="I2" t="str">
        <f>IstaigosKodas</f>
        <v>2224</v>
      </c>
      <c r="L2">
        <v>208</v>
      </c>
      <c r="M2" t="s">
        <v>98</v>
      </c>
      <c r="N2" t="str">
        <f>CRC</f>
        <v>d9385c05</v>
      </c>
    </row>
    <row r="3" spans="1:4" ht="10.5">
      <c r="A3" s="64" t="s">
        <v>104</v>
      </c>
      <c r="B3" t="str">
        <f ca="1">IF(ISTEXT(INDIRECT($A$3)),INDIRECT($A$3),"")</f>
        <v>kovo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105</v>
      </c>
      <c r="B4" t="str">
        <f ca="1">IF(ISTEXT(INDIRECT($A$4)),INDIRECT($A$4),"")</f>
        <v>Kaišiadorių technologijų ir verslo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106</v>
      </c>
      <c r="B5" t="str">
        <f ca="1">IF(ISTEXT(INDIRECT($A$5)),INDIRECT($A$5),"")</f>
        <v>190804361, Girelės g. 57, Kaišiadorys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107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108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109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110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111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112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113</v>
      </c>
      <c r="B12" t="str">
        <f ca="1">IF(ISTEXT(INDIRECT($A$12)),INDIRECT($A$12),"")</f>
        <v>Finansavimo sumų pergrupavimas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114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115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116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117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118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119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120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121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122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123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124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125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126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127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128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129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130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131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132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133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134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135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136</v>
      </c>
      <c r="B35">
        <f ca="1">IF(ISTEXT(INDIRECT($A$35)),INDIRECT($A$35),"")</f>
      </c>
      <c r="C35">
        <f ca="1">IF(ISNUMBER(INDIRECT($A$35)),ROUND(INDIRECT($A$35),2),0)</f>
        <v>4238563.04</v>
      </c>
      <c r="D35" t="b">
        <f ca="1">ISBLANK(INDIRECT($A$35))</f>
        <v>0</v>
      </c>
    </row>
    <row r="36" spans="1:4" ht="10.5">
      <c r="A36" s="64" t="s">
        <v>137</v>
      </c>
      <c r="B36">
        <f ca="1">IF(ISTEXT(INDIRECT($A$36)),INDIRECT($A$36),"")</f>
      </c>
      <c r="C36">
        <f ca="1">IF(ISNUMBER(INDIRECT($A$36)),ROUND(INDIRECT($A$36),2),0)</f>
        <v>572359.5</v>
      </c>
      <c r="D36" t="b">
        <f ca="1">ISBLANK(INDIRECT($A$36))</f>
        <v>0</v>
      </c>
    </row>
    <row r="37" spans="1:4" ht="10.5">
      <c r="A37" s="64" t="s">
        <v>138</v>
      </c>
      <c r="B37">
        <f ca="1">IF(ISTEXT(INDIRECT($A$37)),INDIRECT($A$37),"")</f>
      </c>
      <c r="C37">
        <f ca="1">IF(ISNUMBER(INDIRECT($A$37)),ROUND(INDIRECT($A$37),2),0)</f>
        <v>0</v>
      </c>
      <c r="D37" t="b">
        <f ca="1">ISBLANK(INDIRECT($A$37))</f>
        <v>0</v>
      </c>
    </row>
    <row r="38" spans="1:4" ht="10.5">
      <c r="A38" s="64" t="s">
        <v>139</v>
      </c>
      <c r="B38">
        <f ca="1">IF(ISTEXT(INDIRECT($A$38)),INDIRECT($A$38),"")</f>
      </c>
      <c r="C38">
        <f ca="1">IF(ISNUMBER(INDIRECT($A$38)),ROUND(INDIRECT($A$38),2),0)</f>
        <v>0</v>
      </c>
      <c r="D38" t="b">
        <f ca="1">ISBLANK(INDIRECT($A$38))</f>
        <v>0</v>
      </c>
    </row>
    <row r="39" spans="1:4" ht="10.5">
      <c r="A39" s="64" t="s">
        <v>140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141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142</v>
      </c>
      <c r="B41">
        <f ca="1">IF(ISTEXT(INDIRECT($A$41)),INDIRECT($A$41),"")</f>
      </c>
      <c r="C41">
        <f ca="1">IF(ISNUMBER(INDIRECT($A$41)),ROUND(INDIRECT($A$41),2),0)</f>
        <v>588727.43</v>
      </c>
      <c r="D41" t="b">
        <f ca="1">ISBLANK(INDIRECT($A$41))</f>
        <v>0</v>
      </c>
    </row>
    <row r="42" spans="1:4" ht="10.5">
      <c r="A42" s="64" t="s">
        <v>143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144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145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146</v>
      </c>
      <c r="B45">
        <f ca="1">IF(ISTEXT(INDIRECT($A$45)),INDIRECT($A$45),"")</f>
      </c>
      <c r="C45">
        <f ca="1">IF(ISNUMBER(INDIRECT($A$45)),ROUND(INDIRECT($A$45),2),0)</f>
        <v>4222195.11</v>
      </c>
      <c r="D45" t="b">
        <f ca="1">ISBLANK(INDIRECT($A$45))</f>
        <v>0</v>
      </c>
    </row>
    <row r="46" spans="1:4" ht="10.5">
      <c r="A46" s="64" t="s">
        <v>147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148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149</v>
      </c>
      <c r="B48">
        <f ca="1">IF(ISTEXT(INDIRECT($A$48)),INDIRECT($A$48),"")</f>
      </c>
      <c r="C48">
        <f ca="1">IF(ISNUMBER(INDIRECT($A$48)),ROUND(INDIRECT($A$48),2),0)</f>
        <v>4231162.04</v>
      </c>
      <c r="D48" t="b">
        <f ca="1">ISBLANK(INDIRECT($A$48))</f>
        <v>0</v>
      </c>
    </row>
    <row r="49" spans="1:4" ht="10.5">
      <c r="A49" s="64" t="s">
        <v>150</v>
      </c>
      <c r="B49">
        <f ca="1">IF(ISTEXT(INDIRECT($A$49)),INDIRECT($A$49),"")</f>
      </c>
      <c r="C49">
        <f ca="1">IF(ISNUMBER(INDIRECT($A$49)),ROUND(INDIRECT($A$49),2),0)</f>
        <v>11067.3</v>
      </c>
      <c r="D49" t="b">
        <f ca="1">ISBLANK(INDIRECT($A$49))</f>
        <v>0</v>
      </c>
    </row>
    <row r="50" spans="1:4" ht="10.5">
      <c r="A50" s="64" t="s">
        <v>151</v>
      </c>
      <c r="B50">
        <f ca="1">IF(ISTEXT(INDIRECT($A$50)),INDIRECT($A$50),"")</f>
      </c>
      <c r="C50">
        <f ca="1">IF(ISNUMBER(INDIRECT($A$50)),ROUND(INDIRECT($A$50),2),0)</f>
        <v>0</v>
      </c>
      <c r="D50" t="b">
        <f ca="1">ISBLANK(INDIRECT($A$50))</f>
        <v>1</v>
      </c>
    </row>
    <row r="51" spans="1:4" ht="10.5">
      <c r="A51" s="64" t="s">
        <v>152</v>
      </c>
      <c r="B51">
        <f ca="1">IF(ISTEXT(INDIRECT($A$51)),INDIRECT($A$51),"")</f>
      </c>
      <c r="C51">
        <f ca="1">IF(ISNUMBER(INDIRECT($A$51)),ROUND(INDIRECT($A$51),2),0)</f>
        <v>0</v>
      </c>
      <c r="D51" t="b">
        <f ca="1">ISBLANK(INDIRECT($A$51))</f>
        <v>1</v>
      </c>
    </row>
    <row r="52" spans="1:4" ht="10.5">
      <c r="A52" s="64" t="s">
        <v>153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154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155</v>
      </c>
      <c r="B54">
        <f ca="1">IF(ISTEXT(INDIRECT($A$54)),INDIRECT($A$54),"")</f>
      </c>
      <c r="C54">
        <f ca="1">IF(ISNUMBER(INDIRECT($A$54)),ROUND(INDIRECT($A$54),2),0)</f>
        <v>26315.98</v>
      </c>
      <c r="D54" t="b">
        <f ca="1">ISBLANK(INDIRECT($A$54))</f>
        <v>0</v>
      </c>
    </row>
    <row r="55" spans="1:4" ht="10.5">
      <c r="A55" s="64" t="s">
        <v>156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157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158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159</v>
      </c>
      <c r="B58">
        <f ca="1">IF(ISTEXT(INDIRECT($A$58)),INDIRECT($A$58),"")</f>
      </c>
      <c r="C58">
        <f ca="1">IF(ISNUMBER(INDIRECT($A$58)),ROUND(INDIRECT($A$58),2),0)</f>
        <v>4215913.36</v>
      </c>
      <c r="D58" t="b">
        <f ca="1">ISBLANK(INDIRECT($A$58))</f>
        <v>0</v>
      </c>
    </row>
    <row r="59" spans="1:4" ht="10.5">
      <c r="A59" s="64" t="s">
        <v>160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161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162</v>
      </c>
      <c r="B61">
        <f ca="1">IF(ISTEXT(INDIRECT($A$61)),INDIRECT($A$61),"")</f>
      </c>
      <c r="C61">
        <f ca="1">IF(ISNUMBER(INDIRECT($A$61)),ROUND(INDIRECT($A$61),2),0)</f>
        <v>7401</v>
      </c>
      <c r="D61" t="b">
        <f ca="1">ISBLANK(INDIRECT($A$61))</f>
        <v>0</v>
      </c>
    </row>
    <row r="62" spans="1:4" ht="10.5">
      <c r="A62" s="64" t="s">
        <v>163</v>
      </c>
      <c r="B62">
        <f ca="1">IF(ISTEXT(INDIRECT($A$62)),INDIRECT($A$62),"")</f>
      </c>
      <c r="C62">
        <f ca="1">IF(ISNUMBER(INDIRECT($A$62)),ROUND(INDIRECT($A$62),2),0)</f>
        <v>561292.2</v>
      </c>
      <c r="D62" t="b">
        <f ca="1">ISBLANK(INDIRECT($A$62))</f>
        <v>0</v>
      </c>
    </row>
    <row r="63" spans="1:4" ht="10.5">
      <c r="A63" s="64" t="s">
        <v>164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165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166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167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168</v>
      </c>
      <c r="B67">
        <f ca="1">IF(ISTEXT(INDIRECT($A$67)),INDIRECT($A$67),"")</f>
      </c>
      <c r="C67">
        <f ca="1">IF(ISNUMBER(INDIRECT($A$67)),ROUND(INDIRECT($A$67),2),0)</f>
        <v>562411.45</v>
      </c>
      <c r="D67" t="b">
        <f ca="1">ISBLANK(INDIRECT($A$67))</f>
        <v>0</v>
      </c>
    </row>
    <row r="68" spans="1:4" ht="10.5">
      <c r="A68" s="64" t="s">
        <v>169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170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171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172</v>
      </c>
      <c r="B71">
        <f ca="1">IF(ISTEXT(INDIRECT($A$71)),INDIRECT($A$71),"")</f>
      </c>
      <c r="C71">
        <f ca="1">IF(ISNUMBER(INDIRECT($A$71)),ROUND(INDIRECT($A$71),2),0)</f>
        <v>6281.75</v>
      </c>
      <c r="D71" t="b">
        <f ca="1">ISBLANK(INDIRECT($A$71))</f>
        <v>0</v>
      </c>
    </row>
    <row r="72" spans="1:4" ht="10.5">
      <c r="A72" s="64" t="s">
        <v>173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174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175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176</v>
      </c>
      <c r="B75">
        <f ca="1">IF(ISTEXT(INDIRECT($A$75)),INDIRECT($A$75),"")</f>
      </c>
      <c r="C75">
        <f ca="1">IF(ISNUMBER(INDIRECT($A$75)),ROUND(INDIRECT($A$75),2),0)</f>
        <v>4251.2</v>
      </c>
      <c r="D75" t="b">
        <f ca="1">ISBLANK(INDIRECT($A$75))</f>
        <v>0</v>
      </c>
    </row>
    <row r="76" spans="1:4" ht="10.5">
      <c r="A76" s="64" t="s">
        <v>177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178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179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180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181</v>
      </c>
      <c r="B80">
        <f ca="1">IF(ISTEXT(INDIRECT($A$80)),INDIRECT($A$80),"")</f>
      </c>
      <c r="C80">
        <f ca="1">IF(ISNUMBER(INDIRECT($A$80)),ROUND(INDIRECT($A$80),2),0)</f>
        <v>3019.4</v>
      </c>
      <c r="D80" t="b">
        <f ca="1">ISBLANK(INDIRECT($A$80))</f>
        <v>0</v>
      </c>
    </row>
    <row r="81" spans="1:4" ht="10.5">
      <c r="A81" s="64" t="s">
        <v>182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183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184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185</v>
      </c>
      <c r="B84">
        <f ca="1">IF(ISTEXT(INDIRECT($A$84)),INDIRECT($A$84),"")</f>
      </c>
      <c r="C84">
        <f ca="1">IF(ISNUMBER(INDIRECT($A$84)),ROUND(INDIRECT($A$84),2),0)</f>
        <v>1231.8</v>
      </c>
      <c r="D84" t="b">
        <f ca="1">ISBLANK(INDIRECT($A$84))</f>
        <v>0</v>
      </c>
    </row>
    <row r="85" spans="1:4" ht="10.5">
      <c r="A85" s="64" t="s">
        <v>186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187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188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189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190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191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192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193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194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195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196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197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198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199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200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201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202</v>
      </c>
      <c r="B101">
        <f ca="1">IF(ISTEXT(INDIRECT($A$101)),INDIRECT($A$101),"")</f>
      </c>
      <c r="C101">
        <f ca="1">IF(ISNUMBER(INDIRECT($A$101)),ROUND(INDIRECT($A$101),2),0)</f>
        <v>4251.2</v>
      </c>
      <c r="D101" t="b">
        <f ca="1">ISBLANK(INDIRECT($A$101))</f>
        <v>0</v>
      </c>
    </row>
    <row r="102" spans="1:4" ht="10.5">
      <c r="A102" s="64" t="s">
        <v>203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204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205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206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207</v>
      </c>
      <c r="B106">
        <f ca="1">IF(ISTEXT(INDIRECT($A$106)),INDIRECT($A$106),"")</f>
      </c>
      <c r="C106">
        <f ca="1">IF(ISNUMBER(INDIRECT($A$106)),ROUND(INDIRECT($A$106),2),0)</f>
        <v>3019.4</v>
      </c>
      <c r="D106" t="b">
        <f ca="1">ISBLANK(INDIRECT($A$106))</f>
        <v>0</v>
      </c>
    </row>
    <row r="107" spans="1:4" ht="10.5">
      <c r="A107" s="64" t="s">
        <v>208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209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210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211</v>
      </c>
      <c r="B110">
        <f ca="1">IF(ISTEXT(INDIRECT($A$110)),INDIRECT($A$110),"")</f>
      </c>
      <c r="C110">
        <f ca="1">IF(ISNUMBER(INDIRECT($A$110)),ROUND(INDIRECT($A$110),2),0)</f>
        <v>1231.8</v>
      </c>
      <c r="D110" t="b">
        <f ca="1">ISBLANK(INDIRECT($A$110))</f>
        <v>0</v>
      </c>
    </row>
    <row r="111" spans="1:4" ht="10.5">
      <c r="A111" s="64" t="s">
        <v>212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213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214</v>
      </c>
      <c r="B113">
        <f ca="1">IF(ISTEXT(INDIRECT($A$113)),INDIRECT($A$113),"")</f>
      </c>
      <c r="C113">
        <f ca="1">IF(ISNUMBER(INDIRECT($A$113)),ROUND(INDIRECT($A$113),2),0)</f>
        <v>211342.06</v>
      </c>
      <c r="D113" t="b">
        <f ca="1">ISBLANK(INDIRECT($A$113))</f>
        <v>0</v>
      </c>
    </row>
    <row r="114" spans="1:4" ht="10.5">
      <c r="A114" s="64" t="s">
        <v>215</v>
      </c>
      <c r="B114">
        <f ca="1">IF(ISTEXT(INDIRECT($A$114)),INDIRECT($A$114),"")</f>
      </c>
      <c r="C114">
        <f ca="1">IF(ISNUMBER(INDIRECT($A$114)),ROUND(INDIRECT($A$114),2),0)</f>
        <v>21961.34</v>
      </c>
      <c r="D114" t="b">
        <f ca="1">ISBLANK(INDIRECT($A$114))</f>
        <v>0</v>
      </c>
    </row>
    <row r="115" spans="1:4" ht="10.5">
      <c r="A115" s="64" t="s">
        <v>216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217</v>
      </c>
      <c r="B116">
        <f ca="1">IF(ISTEXT(INDIRECT($A$116)),INDIRECT($A$116),"")</f>
      </c>
      <c r="C116">
        <f ca="1">IF(ISNUMBER(INDIRECT($A$116)),ROUND(INDIRECT($A$116),2),0)</f>
        <v>0</v>
      </c>
      <c r="D116" t="b">
        <f ca="1">ISBLANK(INDIRECT($A$116))</f>
        <v>0</v>
      </c>
    </row>
    <row r="117" spans="1:4" ht="10.5">
      <c r="A117" s="64" t="s">
        <v>218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219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220</v>
      </c>
      <c r="B119">
        <f ca="1">IF(ISTEXT(INDIRECT($A$119)),INDIRECT($A$119),"")</f>
      </c>
      <c r="C119">
        <f ca="1">IF(ISNUMBER(INDIRECT($A$119)),ROUND(INDIRECT($A$119),2),0)</f>
        <v>53394</v>
      </c>
      <c r="D119" t="b">
        <f ca="1">ISBLANK(INDIRECT($A$119))</f>
        <v>0</v>
      </c>
    </row>
    <row r="120" spans="1:4" ht="10.5">
      <c r="A120" s="64" t="s">
        <v>221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222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223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224</v>
      </c>
      <c r="B123">
        <f ca="1">IF(ISTEXT(INDIRECT($A$123)),INDIRECT($A$123),"")</f>
      </c>
      <c r="C123">
        <f ca="1">IF(ISNUMBER(INDIRECT($A$123)),ROUND(INDIRECT($A$123),2),0)</f>
        <v>179909.4</v>
      </c>
      <c r="D123" t="b">
        <f ca="1">ISBLANK(INDIRECT($A$123))</f>
        <v>0</v>
      </c>
    </row>
    <row r="124" spans="1:4" ht="10.5">
      <c r="A124" s="64" t="s">
        <v>225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226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227</v>
      </c>
      <c r="B126">
        <f ca="1">IF(ISTEXT(INDIRECT($A$126)),INDIRECT($A$126),"")</f>
      </c>
      <c r="C126">
        <f ca="1">IF(ISNUMBER(INDIRECT($A$126)),ROUND(INDIRECT($A$126),2),0)</f>
        <v>174401.41</v>
      </c>
      <c r="D126" t="b">
        <f ca="1">ISBLANK(INDIRECT($A$126))</f>
        <v>0</v>
      </c>
    </row>
    <row r="127" spans="1:4" ht="10.5">
      <c r="A127" s="64" t="s">
        <v>228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229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230</v>
      </c>
      <c r="B129">
        <f ca="1">IF(ISTEXT(INDIRECT($A$129)),INDIRECT($A$129),"")</f>
      </c>
      <c r="C129">
        <f ca="1">IF(ISNUMBER(INDIRECT($A$129)),ROUND(INDIRECT($A$129),2),0)</f>
        <v>0</v>
      </c>
      <c r="D129" t="b">
        <f ca="1">ISBLANK(INDIRECT($A$129))</f>
        <v>1</v>
      </c>
    </row>
    <row r="130" spans="1:4" ht="10.5">
      <c r="A130" s="64" t="s">
        <v>231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232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233</v>
      </c>
      <c r="B132">
        <f ca="1">IF(ISTEXT(INDIRECT($A$132)),INDIRECT($A$132),"")</f>
      </c>
      <c r="C132">
        <f ca="1">IF(ISNUMBER(INDIRECT($A$132)),ROUND(INDIRECT($A$132),2),0)</f>
        <v>13420.98</v>
      </c>
      <c r="D132" t="b">
        <f ca="1">ISBLANK(INDIRECT($A$132))</f>
        <v>0</v>
      </c>
    </row>
    <row r="133" spans="1:4" ht="10.5">
      <c r="A133" s="64" t="s">
        <v>234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235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236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237</v>
      </c>
      <c r="B136">
        <f ca="1">IF(ISTEXT(INDIRECT($A$136)),INDIRECT($A$136),"")</f>
      </c>
      <c r="C136">
        <f ca="1">IF(ISNUMBER(INDIRECT($A$136)),ROUND(INDIRECT($A$136),2),0)</f>
        <v>160980.43</v>
      </c>
      <c r="D136" t="b">
        <f ca="1">ISBLANK(INDIRECT($A$136))</f>
        <v>0</v>
      </c>
    </row>
    <row r="137" spans="1:4" ht="10.5">
      <c r="A137" s="64" t="s">
        <v>238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239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240</v>
      </c>
      <c r="B139">
        <f ca="1">IF(ISTEXT(INDIRECT($A$139)),INDIRECT($A$139),"")</f>
      </c>
      <c r="C139">
        <f ca="1">IF(ISNUMBER(INDIRECT($A$139)),ROUND(INDIRECT($A$139),2),0)</f>
        <v>36940.65</v>
      </c>
      <c r="D139" t="b">
        <f ca="1">ISBLANK(INDIRECT($A$139))</f>
        <v>0</v>
      </c>
    </row>
    <row r="140" spans="1:4" ht="10.5">
      <c r="A140" s="64" t="s">
        <v>241</v>
      </c>
      <c r="B140">
        <f ca="1">IF(ISTEXT(INDIRECT($A$140)),INDIRECT($A$140),"")</f>
      </c>
      <c r="C140">
        <f ca="1">IF(ISNUMBER(INDIRECT($A$140)),ROUND(INDIRECT($A$140),2),0)</f>
        <v>21961.34</v>
      </c>
      <c r="D140" t="b">
        <f ca="1">ISBLANK(INDIRECT($A$140))</f>
        <v>0</v>
      </c>
    </row>
    <row r="141" spans="1:4" ht="10.5">
      <c r="A141" s="64" t="s">
        <v>242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243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244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245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246</v>
      </c>
      <c r="B145">
        <f ca="1">IF(ISTEXT(INDIRECT($A$145)),INDIRECT($A$145),"")</f>
      </c>
      <c r="C145">
        <f ca="1">IF(ISNUMBER(INDIRECT($A$145)),ROUND(INDIRECT($A$145),2),0)</f>
        <v>39973.02</v>
      </c>
      <c r="D145" t="b">
        <f ca="1">ISBLANK(INDIRECT($A$145))</f>
        <v>0</v>
      </c>
    </row>
    <row r="146" spans="1:4" ht="10.5">
      <c r="A146" s="64" t="s">
        <v>247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248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249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250</v>
      </c>
      <c r="B149">
        <f ca="1">IF(ISTEXT(INDIRECT($A$149)),INDIRECT($A$149),"")</f>
      </c>
      <c r="C149">
        <f ca="1">IF(ISNUMBER(INDIRECT($A$149)),ROUND(INDIRECT($A$149),2),0)</f>
        <v>18928.97</v>
      </c>
      <c r="D149" t="b">
        <f ca="1">ISBLANK(INDIRECT($A$149))</f>
        <v>0</v>
      </c>
    </row>
    <row r="150" spans="1:4" ht="10.5">
      <c r="A150" s="64" t="s">
        <v>251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252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253</v>
      </c>
      <c r="B152">
        <f ca="1">IF(ISTEXT(INDIRECT($A$152)),INDIRECT($A$152),"")</f>
      </c>
      <c r="C152">
        <f ca="1">IF(ISNUMBER(INDIRECT($A$152)),ROUND(INDIRECT($A$152),2),0)</f>
        <v>971.61</v>
      </c>
      <c r="D152" t="b">
        <f ca="1">ISBLANK(INDIRECT($A$152))</f>
        <v>0</v>
      </c>
    </row>
    <row r="153" spans="1:4" ht="10.5">
      <c r="A153" s="64" t="s">
        <v>254</v>
      </c>
      <c r="B153">
        <f ca="1">IF(ISTEXT(INDIRECT($A$153)),INDIRECT($A$153),"")</f>
      </c>
      <c r="C153">
        <f ca="1">IF(ISNUMBER(INDIRECT($A$153)),ROUND(INDIRECT($A$153),2),0)</f>
        <v>0</v>
      </c>
      <c r="D153" t="b">
        <f ca="1">ISBLANK(INDIRECT($A$153))</f>
        <v>0</v>
      </c>
    </row>
    <row r="154" spans="1:4" ht="10.5">
      <c r="A154" s="64" t="s">
        <v>255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256</v>
      </c>
      <c r="B155">
        <f ca="1">IF(ISTEXT(INDIRECT($A$155)),INDIRECT($A$155),"")</f>
      </c>
      <c r="C155">
        <f ca="1">IF(ISNUMBER(INDIRECT($A$155)),ROUND(INDIRECT($A$155),2),0)</f>
        <v>0</v>
      </c>
      <c r="D155" t="b">
        <f ca="1">ISBLANK(INDIRECT($A$155))</f>
        <v>0</v>
      </c>
    </row>
    <row r="156" spans="1:4" ht="10.5">
      <c r="A156" s="64" t="s">
        <v>257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258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259</v>
      </c>
      <c r="B158">
        <f ca="1">IF(ISTEXT(INDIRECT($A$158)),INDIRECT($A$158),"")</f>
      </c>
      <c r="C158">
        <f ca="1">IF(ISNUMBER(INDIRECT($A$158)),ROUND(INDIRECT($A$158),2),0)</f>
        <v>900.92</v>
      </c>
      <c r="D158" t="b">
        <f ca="1">ISBLANK(INDIRECT($A$158))</f>
        <v>0</v>
      </c>
    </row>
    <row r="159" spans="1:4" ht="10.5">
      <c r="A159" s="64" t="s">
        <v>260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261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262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263</v>
      </c>
      <c r="B162">
        <f ca="1">IF(ISTEXT(INDIRECT($A$162)),INDIRECT($A$162),"")</f>
      </c>
      <c r="C162">
        <f ca="1">IF(ISNUMBER(INDIRECT($A$162)),ROUND(INDIRECT($A$162),2),0)</f>
        <v>70.69</v>
      </c>
      <c r="D162" t="b">
        <f ca="1">ISBLANK(INDIRECT($A$162))</f>
        <v>0</v>
      </c>
    </row>
    <row r="163" spans="1:4" ht="10.5">
      <c r="A163" s="64" t="s">
        <v>264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265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266</v>
      </c>
      <c r="B165">
        <f ca="1">IF(ISTEXT(INDIRECT($A$165)),INDIRECT($A$165),"")</f>
      </c>
      <c r="C165">
        <f ca="1">IF(ISNUMBER(INDIRECT($A$165)),ROUND(INDIRECT($A$165),2),0)</f>
        <v>971.61</v>
      </c>
      <c r="D165" t="b">
        <f ca="1">ISBLANK(INDIRECT($A$165))</f>
        <v>0</v>
      </c>
    </row>
    <row r="166" spans="1:4" ht="10.5">
      <c r="A166" s="64" t="s">
        <v>267</v>
      </c>
      <c r="B166">
        <f ca="1">IF(ISTEXT(INDIRECT($A$166)),INDIRECT($A$166),"")</f>
      </c>
      <c r="C166">
        <f ca="1">IF(ISNUMBER(INDIRECT($A$166)),ROUND(INDIRECT($A$166),2),0)</f>
        <v>0</v>
      </c>
      <c r="D166" t="b">
        <f ca="1">ISBLANK(INDIRECT($A$166))</f>
        <v>1</v>
      </c>
    </row>
    <row r="167" spans="1:4" ht="10.5">
      <c r="A167" s="64" t="s">
        <v>268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269</v>
      </c>
      <c r="B168">
        <f ca="1">IF(ISTEXT(INDIRECT($A$168)),INDIRECT($A$168),"")</f>
      </c>
      <c r="C168">
        <f ca="1">IF(ISNUMBER(INDIRECT($A$168)),ROUND(INDIRECT($A$168),2),0)</f>
        <v>0</v>
      </c>
      <c r="D168" t="b">
        <f ca="1">ISBLANK(INDIRECT($A$168))</f>
        <v>1</v>
      </c>
    </row>
    <row r="169" spans="1:4" ht="10.5">
      <c r="A169" s="64" t="s">
        <v>270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271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272</v>
      </c>
      <c r="B171">
        <f ca="1">IF(ISTEXT(INDIRECT($A$171)),INDIRECT($A$171),"")</f>
      </c>
      <c r="C171">
        <f ca="1">IF(ISNUMBER(INDIRECT($A$171)),ROUND(INDIRECT($A$171),2),0)</f>
        <v>900.92</v>
      </c>
      <c r="D171" t="b">
        <f ca="1">ISBLANK(INDIRECT($A$171))</f>
        <v>0</v>
      </c>
    </row>
    <row r="172" spans="1:4" ht="10.5">
      <c r="A172" s="64" t="s">
        <v>273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274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275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276</v>
      </c>
      <c r="B175">
        <f ca="1">IF(ISTEXT(INDIRECT($A$175)),INDIRECT($A$175),"")</f>
      </c>
      <c r="C175">
        <f ca="1">IF(ISNUMBER(INDIRECT($A$175)),ROUND(INDIRECT($A$175),2),0)</f>
        <v>70.69</v>
      </c>
      <c r="D175" t="b">
        <f ca="1">ISBLANK(INDIRECT($A$175))</f>
        <v>0</v>
      </c>
    </row>
    <row r="176" spans="1:4" ht="10.5">
      <c r="A176" s="64" t="s">
        <v>277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278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279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280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281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282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283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284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285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286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287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288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289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290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291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292</v>
      </c>
      <c r="B191">
        <f ca="1">IF(ISTEXT(INDIRECT($A$191)),INDIRECT($A$191),"")</f>
      </c>
      <c r="C191">
        <f ca="1">IF(ISNUMBER(INDIRECT($A$191)),ROUND(INDIRECT($A$191),2),0)</f>
        <v>4450876.71</v>
      </c>
      <c r="D191" t="b">
        <f ca="1">ISBLANK(INDIRECT($A$191))</f>
        <v>0</v>
      </c>
    </row>
    <row r="192" spans="1:4" ht="10.5">
      <c r="A192" s="64" t="s">
        <v>293</v>
      </c>
      <c r="B192">
        <f ca="1">IF(ISTEXT(INDIRECT($A$192)),INDIRECT($A$192),"")</f>
      </c>
      <c r="C192">
        <f ca="1">IF(ISNUMBER(INDIRECT($A$192)),ROUND(INDIRECT($A$192),2),0)</f>
        <v>598572.04</v>
      </c>
      <c r="D192" t="b">
        <f ca="1">ISBLANK(INDIRECT($A$192))</f>
        <v>0</v>
      </c>
    </row>
    <row r="193" spans="1:4" ht="10.5">
      <c r="A193" s="64" t="s">
        <v>294</v>
      </c>
      <c r="B193">
        <f ca="1">IF(ISTEXT(INDIRECT($A$193)),INDIRECT($A$193),"")</f>
      </c>
      <c r="C193">
        <f ca="1">IF(ISNUMBER(INDIRECT($A$193)),ROUND(INDIRECT($A$193),2),0)</f>
        <v>0</v>
      </c>
      <c r="D193" t="b">
        <f ca="1">ISBLANK(INDIRECT($A$193))</f>
        <v>0</v>
      </c>
    </row>
    <row r="194" spans="1:4" ht="10.5">
      <c r="A194" s="64" t="s">
        <v>295</v>
      </c>
      <c r="B194">
        <f ca="1">IF(ISTEXT(INDIRECT($A$194)),INDIRECT($A$194),"")</f>
      </c>
      <c r="C194">
        <f ca="1">IF(ISNUMBER(INDIRECT($A$194)),ROUND(INDIRECT($A$194),2),0)</f>
        <v>0</v>
      </c>
      <c r="D194" t="b">
        <f ca="1">ISBLANK(INDIRECT($A$194))</f>
        <v>0</v>
      </c>
    </row>
    <row r="195" spans="1:4" ht="10.5">
      <c r="A195" s="64" t="s">
        <v>296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297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298</v>
      </c>
      <c r="B197">
        <f ca="1">IF(ISTEXT(INDIRECT($A$197)),INDIRECT($A$197),"")</f>
      </c>
      <c r="C197">
        <f ca="1">IF(ISNUMBER(INDIRECT($A$197)),ROUND(INDIRECT($A$197),2),0)</f>
        <v>646041.75</v>
      </c>
      <c r="D197" t="b">
        <f ca="1">ISBLANK(INDIRECT($A$197))</f>
        <v>0</v>
      </c>
    </row>
    <row r="198" spans="1:4" ht="10.5">
      <c r="A198" s="64" t="s">
        <v>299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300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301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302</v>
      </c>
      <c r="B201">
        <f ca="1">IF(ISTEXT(INDIRECT($A$201)),INDIRECT($A$201),"")</f>
      </c>
      <c r="C201">
        <f ca="1">IF(ISNUMBER(INDIRECT($A$201)),ROUND(INDIRECT($A$201),2),0)</f>
        <v>4403407</v>
      </c>
      <c r="D201" t="b">
        <f ca="1">ISBLANK(INDIRECT($A$201))</f>
        <v>0</v>
      </c>
    </row>
    <row r="202" spans="1:4" ht="10.5">
      <c r="A202" s="64" t="s">
        <v>303</v>
      </c>
      <c r="B202" t="str">
        <f ca="1">IF(ISTEXT(INDIRECT($A$202)),INDIRECT($A$202),"")</f>
        <v>2224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Vyrbuh</dc:creator>
  <cp:keywords/>
  <dc:description/>
  <cp:lastModifiedBy>Vyrbuh</cp:lastModifiedBy>
  <cp:lastPrinted>2014-04-28T11:33:53Z</cp:lastPrinted>
  <dcterms:created xsi:type="dcterms:W3CDTF">2003-09-13T06:13:56Z</dcterms:created>
  <dcterms:modified xsi:type="dcterms:W3CDTF">2014-04-28T11:34:25Z</dcterms:modified>
  <cp:category/>
  <cp:version/>
  <cp:contentType/>
  <cp:contentStatus/>
</cp:coreProperties>
</file>